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0"/>
  </bookViews>
  <sheets>
    <sheet name="MP-výsledky SEN 1-5" sheetId="1" r:id="rId1"/>
    <sheet name="MP-výsledky JUN 1-5" sheetId="2" r:id="rId2"/>
    <sheet name="MP-výsledky 1-7" sheetId="3" r:id="rId3"/>
    <sheet name="MP-výsledky 1-9" sheetId="4" r:id="rId4"/>
  </sheets>
  <definedNames/>
  <calcPr fullCalcOnLoad="1"/>
</workbook>
</file>

<file path=xl/sharedStrings.xml><?xml version="1.0" encoding="utf-8"?>
<sst xmlns="http://schemas.openxmlformats.org/spreadsheetml/2006/main" count="316" uniqueCount="99">
  <si>
    <t>Pořadí</t>
  </si>
  <si>
    <t>St.číslo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</si>
  <si>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</si>
  <si>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</si>
  <si>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</si>
  <si>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</si>
  <si>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</si>
  <si>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</si>
  <si>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</si>
  <si>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</si>
  <si>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Dis.6</t>
  </si>
  <si>
    <t>Dis.7</t>
  </si>
  <si>
    <t>Brno 5</t>
  </si>
  <si>
    <t>MO MRS</t>
  </si>
  <si>
    <t>Kroměříž</t>
  </si>
  <si>
    <t>Jihlava</t>
  </si>
  <si>
    <t>sedmiboj</t>
  </si>
  <si>
    <t>M U Ž I - SEDMIBOJ</t>
  </si>
  <si>
    <t>M U Ž I - PĚTIBOJ</t>
  </si>
  <si>
    <t>J U N I O Ř I - PĚTIBOJ</t>
  </si>
  <si>
    <t>J U N I O R K Y - PĚTIBOJ</t>
  </si>
  <si>
    <t>Písek</t>
  </si>
  <si>
    <t>Volary</t>
  </si>
  <si>
    <t>Most</t>
  </si>
  <si>
    <t>Pelhřimov</t>
  </si>
  <si>
    <t>Bílina</t>
  </si>
  <si>
    <t>Ž E N Y - PĚTIBOJ</t>
  </si>
  <si>
    <t>nejdelší hod</t>
  </si>
  <si>
    <t>Jankovič  Miroslav</t>
  </si>
  <si>
    <t>Bombera  Jan</t>
  </si>
  <si>
    <t>Šula  Jiří, Ing.</t>
  </si>
  <si>
    <t>Brokeš  Petr, Ing.</t>
  </si>
  <si>
    <t>Krejčí  Miloslav, Ing.</t>
  </si>
  <si>
    <t>Honzírek  Stanislav, Ing.</t>
  </si>
  <si>
    <t>Weitz  Jan</t>
  </si>
  <si>
    <t>Nápravník  Lukáš</t>
  </si>
  <si>
    <t>Vaculík  Filip</t>
  </si>
  <si>
    <t>Hlaváč  Filip</t>
  </si>
  <si>
    <t>Průša  Aleš</t>
  </si>
  <si>
    <t>Krejčí  Martin</t>
  </si>
  <si>
    <t>Svoboda  Jakub</t>
  </si>
  <si>
    <t>Procinger  Jakub</t>
  </si>
  <si>
    <t>Pausarová  Jitka</t>
  </si>
  <si>
    <t>Marková  Kateřina</t>
  </si>
  <si>
    <t>Králová  Denisa</t>
  </si>
  <si>
    <t>Némethová  Michaela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</si>
  <si>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</si>
  <si>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</si>
  <si>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</si>
  <si>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</si>
  <si>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</si>
  <si>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</si>
  <si>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</si>
  <si>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</si>
  <si>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</si>
  <si>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</si>
  <si>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</si>
  <si>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</si>
  <si>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</si>
  <si>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</si>
  <si>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</si>
  <si>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</si>
  <si>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bodovací komise:  Šulová  Michaela</t>
  </si>
  <si>
    <t>Humpolec</t>
  </si>
  <si>
    <t>Bratislava V</t>
  </si>
  <si>
    <t>Slezák  Michal</t>
  </si>
  <si>
    <t>Marek  Jiří ml.</t>
  </si>
  <si>
    <t>Jankovičová  Jana</t>
  </si>
  <si>
    <t>Svárovský  Jan</t>
  </si>
  <si>
    <t>MORAVSKÝ  POHÁR  2011</t>
  </si>
  <si>
    <t>VELKÉ PAVLOVICE  17.9.2011</t>
  </si>
  <si>
    <t>hlavní rozhodčí:  Kobliha Pavel</t>
  </si>
  <si>
    <t>Kobliha  Karel, Bc.</t>
  </si>
  <si>
    <t>M U Ž I - DEVÍTIBOJ</t>
  </si>
  <si>
    <t>Ž E N Y - SEDMIBOJ</t>
  </si>
  <si>
    <t>Dis.8</t>
  </si>
  <si>
    <t>Dis.9</t>
  </si>
  <si>
    <t>devítiboj</t>
  </si>
  <si>
    <t>Vaculík  Jaroslav</t>
  </si>
  <si>
    <t>Litovel</t>
  </si>
  <si>
    <t>Latýn  Ondřej</t>
  </si>
  <si>
    <t>Horák  Martin</t>
  </si>
  <si>
    <t>Gurská  Lucia</t>
  </si>
  <si>
    <t>Hojdekr Václav</t>
  </si>
  <si>
    <t>Jankovič Miroslav</t>
  </si>
  <si>
    <t>Caras Martin</t>
  </si>
  <si>
    <t>Míková Barbora</t>
  </si>
  <si>
    <t>Humpál  Filip</t>
  </si>
  <si>
    <t>Střítecký  Antonín</t>
  </si>
  <si>
    <t>Mastný  Jiří</t>
  </si>
  <si>
    <t>Buřič  Tomáš</t>
  </si>
  <si>
    <t>Bauerová Kristýna</t>
  </si>
  <si>
    <t>Hojdekr  Václav</t>
  </si>
  <si>
    <t>Čapliar  Martin</t>
  </si>
  <si>
    <t>Valášek  Tomáš</t>
  </si>
  <si>
    <t>Miclea  Michal</t>
  </si>
  <si>
    <t>Pov. Bystrica</t>
  </si>
  <si>
    <t>P. Bystrica</t>
  </si>
  <si>
    <t>Krejčí Martin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</si>
</sst>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5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i/>
      <u val="single"/>
      <sz val="16"/>
      <name val="Arial"/>
      <family val="2"/>
    </font>
    <font>
      <i/>
      <sz val="8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right"/>
    </xf>
    <xf numFmtId="2" fontId="1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41" xfId="0" applyNumberFormat="1" applyFont="1" applyBorder="1" applyAlignment="1">
      <alignment horizontal="right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6" fillId="0" borderId="43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44" xfId="0" applyFont="1" applyBorder="1" applyAlignment="1">
      <alignment horizontal="center"/>
    </xf>
    <xf numFmtId="164" fontId="0" fillId="0" borderId="4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2" fillId="0" borderId="4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4" fontId="9" fillId="0" borderId="33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right"/>
    </xf>
    <xf numFmtId="0" fontId="22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1" fillId="0" borderId="4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64" fontId="9" fillId="0" borderId="50" xfId="0" applyNumberFormat="1" applyFont="1" applyBorder="1" applyAlignment="1">
      <alignment horizontal="right"/>
    </xf>
    <xf numFmtId="0" fontId="9" fillId="0" borderId="46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0" fillId="0" borderId="32" xfId="0" applyFont="1" applyBorder="1" applyAlignment="1">
      <alignment/>
    </xf>
    <xf numFmtId="2" fontId="9" fillId="0" borderId="46" xfId="0" applyNumberFormat="1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1" fillId="0" borderId="51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center"/>
    </xf>
    <xf numFmtId="164" fontId="0" fillId="0" borderId="39" xfId="39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2" fontId="9" fillId="0" borderId="43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2" fillId="23" borderId="5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164" fontId="20" fillId="33" borderId="57" xfId="0" applyNumberFormat="1" applyFont="1" applyFill="1" applyBorder="1" applyAlignment="1">
      <alignment horizontal="center"/>
    </xf>
    <xf numFmtId="164" fontId="20" fillId="33" borderId="58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left" vertical="center"/>
    </xf>
    <xf numFmtId="0" fontId="19" fillId="0" borderId="32" xfId="0" applyFont="1" applyBorder="1" applyAlignment="1">
      <alignment horizontal="center"/>
    </xf>
    <xf numFmtId="2" fontId="22" fillId="0" borderId="36" xfId="0" applyNumberFormat="1" applyFont="1" applyBorder="1" applyAlignment="1">
      <alignment horizontal="center"/>
    </xf>
    <xf numFmtId="164" fontId="9" fillId="0" borderId="39" xfId="0" applyNumberFormat="1" applyFont="1" applyBorder="1" applyAlignment="1">
      <alignment horizontal="right"/>
    </xf>
    <xf numFmtId="2" fontId="16" fillId="0" borderId="25" xfId="0" applyNumberFormat="1" applyFont="1" applyBorder="1" applyAlignment="1">
      <alignment horizont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left" vertical="center"/>
    </xf>
    <xf numFmtId="164" fontId="20" fillId="23" borderId="57" xfId="0" applyNumberFormat="1" applyFont="1" applyFill="1" applyBorder="1" applyAlignment="1">
      <alignment horizontal="center"/>
    </xf>
    <xf numFmtId="164" fontId="20" fillId="23" borderId="61" xfId="0" applyNumberFormat="1" applyFont="1" applyFill="1" applyBorder="1" applyAlignment="1">
      <alignment horizontal="center"/>
    </xf>
    <xf numFmtId="164" fontId="20" fillId="23" borderId="58" xfId="0" applyNumberFormat="1" applyFont="1" applyFill="1" applyBorder="1" applyAlignment="1">
      <alignment horizontal="center"/>
    </xf>
    <xf numFmtId="164" fontId="20" fillId="33" borderId="61" xfId="0" applyNumberFormat="1" applyFont="1" applyFill="1" applyBorder="1" applyAlignment="1">
      <alignment horizontal="center"/>
    </xf>
    <xf numFmtId="164" fontId="2" fillId="33" borderId="61" xfId="0" applyNumberFormat="1" applyFont="1" applyFill="1" applyBorder="1" applyAlignment="1">
      <alignment horizontal="center"/>
    </xf>
    <xf numFmtId="164" fontId="2" fillId="33" borderId="57" xfId="0" applyNumberFormat="1" applyFont="1" applyFill="1" applyBorder="1" applyAlignment="1">
      <alignment horizontal="center"/>
    </xf>
    <xf numFmtId="164" fontId="2" fillId="33" borderId="58" xfId="0" applyNumberFormat="1" applyFont="1" applyFill="1" applyBorder="1" applyAlignment="1">
      <alignment horizontal="center"/>
    </xf>
    <xf numFmtId="164" fontId="2" fillId="33" borderId="62" xfId="0" applyNumberFormat="1" applyFont="1" applyFill="1" applyBorder="1" applyAlignment="1">
      <alignment horizontal="center"/>
    </xf>
    <xf numFmtId="164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2" width="3.75390625" style="0" customWidth="1"/>
    <col min="3" max="3" width="20.75390625" style="0" customWidth="1"/>
    <col min="4" max="4" width="12.7539062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8.75390625" style="0" customWidth="1"/>
    <col min="13" max="13" width="11.75390625" style="0" customWidth="1"/>
    <col min="14" max="14" width="11.875" style="0" bestFit="1" customWidth="1"/>
  </cols>
  <sheetData>
    <row r="1" spans="1:12" ht="24" customHeight="1">
      <c r="A1" s="72"/>
      <c r="B1" s="72" t="s">
        <v>69</v>
      </c>
      <c r="C1" s="70"/>
      <c r="L1" s="71" t="s">
        <v>70</v>
      </c>
    </row>
    <row r="2" ht="29.25" customHeight="1"/>
    <row r="3" spans="5:7" ht="18" customHeight="1">
      <c r="E3" s="88" t="s">
        <v>18</v>
      </c>
      <c r="F3" s="1"/>
      <c r="G3" s="1"/>
    </row>
    <row r="4" spans="4:6" ht="15" customHeight="1" thickBot="1">
      <c r="D4" s="11"/>
      <c r="E4" s="1"/>
      <c r="F4" s="1"/>
    </row>
    <row r="5" spans="1:12" ht="33" customHeight="1" thickBot="1">
      <c r="A5" s="15" t="s">
        <v>0</v>
      </c>
      <c r="B5" s="16" t="s">
        <v>1</v>
      </c>
      <c r="C5" s="17" t="s">
        <v>2</v>
      </c>
      <c r="D5" s="18" t="s">
        <v>13</v>
      </c>
      <c r="E5" s="19" t="s">
        <v>3</v>
      </c>
      <c r="F5" s="21" t="s">
        <v>27</v>
      </c>
      <c r="G5" s="19" t="s">
        <v>4</v>
      </c>
      <c r="H5" s="20" t="s">
        <v>5</v>
      </c>
      <c r="I5" s="20" t="s">
        <v>6</v>
      </c>
      <c r="J5" s="22" t="s">
        <v>8</v>
      </c>
      <c r="K5" s="25" t="s">
        <v>7</v>
      </c>
      <c r="L5" s="148" t="s">
        <v>9</v>
      </c>
    </row>
    <row r="6" spans="1:13" ht="15.75" customHeight="1" thickTop="1">
      <c r="A6" s="12" t="s">
        <v>46</v>
      </c>
      <c r="B6" s="89">
        <v>9</v>
      </c>
      <c r="C6" s="108" t="s">
        <v>32</v>
      </c>
      <c r="D6" s="109" t="s">
        <v>14</v>
      </c>
      <c r="E6" s="57">
        <v>90</v>
      </c>
      <c r="F6" s="59">
        <v>58.42</v>
      </c>
      <c r="G6" s="63">
        <v>116.7</v>
      </c>
      <c r="H6" s="66">
        <v>100</v>
      </c>
      <c r="I6" s="66">
        <v>100</v>
      </c>
      <c r="J6" s="46">
        <v>84.56</v>
      </c>
      <c r="K6" s="30">
        <f aca="true" t="shared" si="0" ref="K6:K19">J6*1.5</f>
        <v>126.84</v>
      </c>
      <c r="L6" s="170">
        <f aca="true" t="shared" si="1" ref="L6:L19">E6+G6+H6+I6+K6</f>
        <v>533.54</v>
      </c>
      <c r="M6" s="7"/>
    </row>
    <row r="7" spans="1:13" ht="15" customHeight="1">
      <c r="A7" s="12" t="s">
        <v>47</v>
      </c>
      <c r="B7" s="89">
        <v>7</v>
      </c>
      <c r="C7" s="97" t="s">
        <v>29</v>
      </c>
      <c r="D7" s="156" t="s">
        <v>79</v>
      </c>
      <c r="E7" s="57">
        <v>95</v>
      </c>
      <c r="F7" s="60">
        <v>59.72</v>
      </c>
      <c r="G7" s="64">
        <v>118.96</v>
      </c>
      <c r="H7" s="66">
        <v>98</v>
      </c>
      <c r="I7" s="66">
        <v>95</v>
      </c>
      <c r="J7" s="46">
        <v>80.02</v>
      </c>
      <c r="K7" s="31">
        <f t="shared" si="0"/>
        <v>120.03</v>
      </c>
      <c r="L7" s="170">
        <f t="shared" si="1"/>
        <v>526.99</v>
      </c>
      <c r="M7" s="7"/>
    </row>
    <row r="8" spans="1:13" ht="15" customHeight="1">
      <c r="A8" s="12" t="s">
        <v>48</v>
      </c>
      <c r="B8" s="89">
        <v>8</v>
      </c>
      <c r="C8" s="97" t="s">
        <v>72</v>
      </c>
      <c r="D8" s="156" t="s">
        <v>15</v>
      </c>
      <c r="E8" s="57">
        <v>95</v>
      </c>
      <c r="F8" s="61">
        <v>62.2</v>
      </c>
      <c r="G8" s="64">
        <v>122.76</v>
      </c>
      <c r="H8" s="66">
        <v>98</v>
      </c>
      <c r="I8" s="66">
        <v>95</v>
      </c>
      <c r="J8" s="46">
        <v>75.6</v>
      </c>
      <c r="K8" s="31">
        <f t="shared" si="0"/>
        <v>113.39999999999999</v>
      </c>
      <c r="L8" s="170">
        <f t="shared" si="1"/>
        <v>524.16</v>
      </c>
      <c r="M8" s="7"/>
    </row>
    <row r="9" spans="1:13" ht="15" customHeight="1">
      <c r="A9" s="12" t="s">
        <v>49</v>
      </c>
      <c r="B9" s="89">
        <v>10</v>
      </c>
      <c r="C9" s="97" t="s">
        <v>78</v>
      </c>
      <c r="D9" s="156" t="s">
        <v>14</v>
      </c>
      <c r="E9" s="37">
        <v>100</v>
      </c>
      <c r="F9" s="61">
        <v>59.27</v>
      </c>
      <c r="G9" s="64">
        <v>117.26</v>
      </c>
      <c r="H9" s="66">
        <v>96</v>
      </c>
      <c r="I9" s="66">
        <v>85</v>
      </c>
      <c r="J9" s="46">
        <v>76.46</v>
      </c>
      <c r="K9" s="31">
        <f t="shared" si="0"/>
        <v>114.69</v>
      </c>
      <c r="L9" s="170">
        <f t="shared" si="1"/>
        <v>512.95</v>
      </c>
      <c r="M9" s="7"/>
    </row>
    <row r="10" spans="1:13" ht="15" customHeight="1">
      <c r="A10" s="12" t="s">
        <v>50</v>
      </c>
      <c r="B10" s="89">
        <v>6</v>
      </c>
      <c r="C10" s="108" t="s">
        <v>34</v>
      </c>
      <c r="D10" s="109" t="s">
        <v>23</v>
      </c>
      <c r="E10" s="37">
        <v>100</v>
      </c>
      <c r="F10" s="61">
        <v>57.69</v>
      </c>
      <c r="G10" s="64">
        <v>114.46</v>
      </c>
      <c r="H10" s="66">
        <v>98</v>
      </c>
      <c r="I10" s="66">
        <v>95</v>
      </c>
      <c r="J10" s="45">
        <v>70.16</v>
      </c>
      <c r="K10" s="31">
        <f t="shared" si="0"/>
        <v>105.24</v>
      </c>
      <c r="L10" s="170">
        <f t="shared" si="1"/>
        <v>512.6999999999999</v>
      </c>
      <c r="M10" s="7"/>
    </row>
    <row r="11" spans="1:13" ht="15" customHeight="1">
      <c r="A11" s="12" t="s">
        <v>51</v>
      </c>
      <c r="B11" s="89">
        <v>15</v>
      </c>
      <c r="C11" s="97" t="s">
        <v>83</v>
      </c>
      <c r="D11" s="158" t="s">
        <v>22</v>
      </c>
      <c r="E11" s="37">
        <v>90</v>
      </c>
      <c r="F11" s="61">
        <v>53.42</v>
      </c>
      <c r="G11" s="64">
        <v>104.96</v>
      </c>
      <c r="H11" s="66">
        <v>96</v>
      </c>
      <c r="I11" s="66">
        <v>100</v>
      </c>
      <c r="J11" s="45">
        <v>80.76</v>
      </c>
      <c r="K11" s="31">
        <f t="shared" si="0"/>
        <v>121.14000000000001</v>
      </c>
      <c r="L11" s="170">
        <f t="shared" si="1"/>
        <v>512.1</v>
      </c>
      <c r="M11" s="7"/>
    </row>
    <row r="12" spans="1:13" ht="15" customHeight="1">
      <c r="A12" s="39" t="s">
        <v>52</v>
      </c>
      <c r="B12" s="89">
        <v>11</v>
      </c>
      <c r="C12" s="108" t="s">
        <v>33</v>
      </c>
      <c r="D12" s="109" t="s">
        <v>14</v>
      </c>
      <c r="E12" s="57">
        <v>95</v>
      </c>
      <c r="F12" s="60">
        <v>55.32</v>
      </c>
      <c r="G12" s="64">
        <v>110.28</v>
      </c>
      <c r="H12" s="67">
        <v>96</v>
      </c>
      <c r="I12" s="67">
        <v>95</v>
      </c>
      <c r="J12" s="45">
        <v>75.3</v>
      </c>
      <c r="K12" s="31">
        <f t="shared" si="0"/>
        <v>112.94999999999999</v>
      </c>
      <c r="L12" s="170">
        <f t="shared" si="1"/>
        <v>509.22999999999996</v>
      </c>
      <c r="M12" s="7"/>
    </row>
    <row r="13" spans="1:13" ht="15" customHeight="1">
      <c r="A13" s="39" t="s">
        <v>53</v>
      </c>
      <c r="B13" s="89">
        <v>19</v>
      </c>
      <c r="C13" s="115" t="s">
        <v>30</v>
      </c>
      <c r="D13" s="156" t="s">
        <v>12</v>
      </c>
      <c r="E13" s="57">
        <v>95</v>
      </c>
      <c r="F13" s="60">
        <v>55.5</v>
      </c>
      <c r="G13" s="64">
        <v>109.18</v>
      </c>
      <c r="H13" s="67">
        <v>98</v>
      </c>
      <c r="I13" s="67">
        <v>95</v>
      </c>
      <c r="J13" s="45">
        <v>69.72</v>
      </c>
      <c r="K13" s="31">
        <f t="shared" si="0"/>
        <v>104.58</v>
      </c>
      <c r="L13" s="170">
        <f t="shared" si="1"/>
        <v>501.76</v>
      </c>
      <c r="M13" s="7"/>
    </row>
    <row r="14" spans="1:13" ht="15" customHeight="1">
      <c r="A14" s="39" t="s">
        <v>54</v>
      </c>
      <c r="B14" s="89">
        <v>18</v>
      </c>
      <c r="C14" s="115" t="s">
        <v>35</v>
      </c>
      <c r="D14" s="156" t="s">
        <v>24</v>
      </c>
      <c r="E14" s="57">
        <v>100</v>
      </c>
      <c r="F14" s="60">
        <v>58.95</v>
      </c>
      <c r="G14" s="64">
        <v>116.52</v>
      </c>
      <c r="H14" s="67">
        <v>86</v>
      </c>
      <c r="I14" s="67">
        <v>85</v>
      </c>
      <c r="J14" s="45">
        <v>73.48</v>
      </c>
      <c r="K14" s="31">
        <f t="shared" si="0"/>
        <v>110.22</v>
      </c>
      <c r="L14" s="170">
        <f t="shared" si="1"/>
        <v>497.74</v>
      </c>
      <c r="M14" s="7"/>
    </row>
    <row r="15" spans="1:13" ht="15" customHeight="1">
      <c r="A15" s="39" t="s">
        <v>55</v>
      </c>
      <c r="B15" s="89">
        <v>16</v>
      </c>
      <c r="C15" s="97" t="s">
        <v>84</v>
      </c>
      <c r="D15" s="158" t="s">
        <v>64</v>
      </c>
      <c r="E15" s="37">
        <v>95</v>
      </c>
      <c r="F15" s="60">
        <v>57.28</v>
      </c>
      <c r="G15" s="64">
        <v>113.4</v>
      </c>
      <c r="H15" s="67">
        <v>88</v>
      </c>
      <c r="I15" s="67">
        <v>75</v>
      </c>
      <c r="J15" s="45">
        <v>72.74</v>
      </c>
      <c r="K15" s="31">
        <f t="shared" si="0"/>
        <v>109.10999999999999</v>
      </c>
      <c r="L15" s="170">
        <f t="shared" si="1"/>
        <v>480.51</v>
      </c>
      <c r="M15" s="7"/>
    </row>
    <row r="16" spans="1:13" ht="15" customHeight="1">
      <c r="A16" s="39" t="s">
        <v>56</v>
      </c>
      <c r="B16" s="89">
        <v>17</v>
      </c>
      <c r="C16" s="126" t="s">
        <v>85</v>
      </c>
      <c r="D16" s="156" t="s">
        <v>64</v>
      </c>
      <c r="E16" s="57">
        <v>70</v>
      </c>
      <c r="F16" s="60">
        <v>53.9</v>
      </c>
      <c r="G16" s="64">
        <v>106.41</v>
      </c>
      <c r="H16" s="67">
        <v>94</v>
      </c>
      <c r="I16" s="67">
        <v>100</v>
      </c>
      <c r="J16" s="45">
        <v>65.08</v>
      </c>
      <c r="K16" s="31">
        <f t="shared" si="0"/>
        <v>97.62</v>
      </c>
      <c r="L16" s="170">
        <f t="shared" si="1"/>
        <v>468.03</v>
      </c>
      <c r="M16" s="7"/>
    </row>
    <row r="17" spans="1:13" ht="15" customHeight="1">
      <c r="A17" s="39" t="s">
        <v>57</v>
      </c>
      <c r="B17" s="89">
        <v>12</v>
      </c>
      <c r="C17" s="126" t="s">
        <v>31</v>
      </c>
      <c r="D17" s="156" t="s">
        <v>14</v>
      </c>
      <c r="E17" s="57">
        <v>80</v>
      </c>
      <c r="F17" s="60">
        <v>53.82</v>
      </c>
      <c r="G17" s="64">
        <v>106.56</v>
      </c>
      <c r="H17" s="67">
        <v>88</v>
      </c>
      <c r="I17" s="67">
        <v>85</v>
      </c>
      <c r="J17" s="45">
        <v>68</v>
      </c>
      <c r="K17" s="31">
        <f t="shared" si="0"/>
        <v>102</v>
      </c>
      <c r="L17" s="170">
        <f t="shared" si="1"/>
        <v>461.56</v>
      </c>
      <c r="M17" s="7"/>
    </row>
    <row r="18" spans="1:13" ht="15" customHeight="1">
      <c r="A18" s="39" t="s">
        <v>58</v>
      </c>
      <c r="B18" s="89">
        <v>45</v>
      </c>
      <c r="C18" s="126" t="s">
        <v>94</v>
      </c>
      <c r="D18" s="156" t="s">
        <v>96</v>
      </c>
      <c r="E18" s="57">
        <v>100</v>
      </c>
      <c r="F18" s="60">
        <v>51.34</v>
      </c>
      <c r="G18" s="64">
        <v>100.87</v>
      </c>
      <c r="H18" s="67">
        <v>90</v>
      </c>
      <c r="I18" s="67">
        <v>100</v>
      </c>
      <c r="J18" s="45">
        <v>0</v>
      </c>
      <c r="K18" s="31">
        <f t="shared" si="0"/>
        <v>0</v>
      </c>
      <c r="L18" s="170">
        <f t="shared" si="1"/>
        <v>390.87</v>
      </c>
      <c r="M18" s="7"/>
    </row>
    <row r="19" spans="1:13" ht="15" customHeight="1" thickBot="1">
      <c r="A19" s="13" t="s">
        <v>59</v>
      </c>
      <c r="B19" s="92">
        <v>46</v>
      </c>
      <c r="C19" s="151" t="s">
        <v>93</v>
      </c>
      <c r="D19" s="118" t="s">
        <v>96</v>
      </c>
      <c r="E19" s="69">
        <v>80</v>
      </c>
      <c r="F19" s="62">
        <v>54.12</v>
      </c>
      <c r="G19" s="65">
        <v>106.61</v>
      </c>
      <c r="H19" s="68">
        <v>92</v>
      </c>
      <c r="I19" s="68">
        <v>90</v>
      </c>
      <c r="J19" s="52">
        <v>0</v>
      </c>
      <c r="K19" s="32">
        <f t="shared" si="0"/>
        <v>0</v>
      </c>
      <c r="L19" s="168">
        <f t="shared" si="1"/>
        <v>368.61</v>
      </c>
      <c r="M19" s="7"/>
    </row>
    <row r="20" spans="3:13" ht="30.75" customHeight="1">
      <c r="C20" s="7"/>
      <c r="D20" s="8"/>
      <c r="E20" s="6"/>
      <c r="F20" s="6"/>
      <c r="G20" s="6"/>
      <c r="H20" s="6"/>
      <c r="I20" s="6"/>
      <c r="J20" s="9"/>
      <c r="K20" s="6"/>
      <c r="L20" s="5"/>
      <c r="M20" s="7"/>
    </row>
    <row r="21" spans="5:13" ht="18" customHeight="1">
      <c r="E21" s="88" t="s">
        <v>26</v>
      </c>
      <c r="F21" s="1"/>
      <c r="G21" s="1"/>
      <c r="M21" s="7"/>
    </row>
    <row r="22" ht="15" customHeight="1" thickBot="1"/>
    <row r="23" spans="1:12" ht="33" customHeight="1" thickBot="1">
      <c r="A23" s="15" t="s">
        <v>0</v>
      </c>
      <c r="B23" s="16" t="s">
        <v>1</v>
      </c>
      <c r="C23" s="17" t="s">
        <v>2</v>
      </c>
      <c r="D23" s="18" t="s">
        <v>13</v>
      </c>
      <c r="E23" s="19" t="s">
        <v>3</v>
      </c>
      <c r="F23" s="21" t="s">
        <v>27</v>
      </c>
      <c r="G23" s="19" t="s">
        <v>4</v>
      </c>
      <c r="H23" s="20" t="s">
        <v>5</v>
      </c>
      <c r="I23" s="20" t="s">
        <v>6</v>
      </c>
      <c r="J23" s="22" t="s">
        <v>8</v>
      </c>
      <c r="K23" s="25" t="s">
        <v>7</v>
      </c>
      <c r="L23" s="148" t="s">
        <v>9</v>
      </c>
    </row>
    <row r="24" spans="1:13" ht="15.75" customHeight="1" thickTop="1">
      <c r="A24" s="12" t="s">
        <v>46</v>
      </c>
      <c r="B24" s="90">
        <v>1</v>
      </c>
      <c r="C24" s="97" t="s">
        <v>86</v>
      </c>
      <c r="D24" s="158" t="s">
        <v>22</v>
      </c>
      <c r="E24" s="36">
        <v>100</v>
      </c>
      <c r="F24" s="49">
        <v>47.7</v>
      </c>
      <c r="G24" s="58">
        <v>93.08</v>
      </c>
      <c r="H24" s="38">
        <v>100</v>
      </c>
      <c r="I24" s="38">
        <v>100</v>
      </c>
      <c r="J24" s="51">
        <v>70.98</v>
      </c>
      <c r="K24" s="123">
        <f>J24*1.5</f>
        <v>106.47</v>
      </c>
      <c r="L24" s="169">
        <f>E24+G24+H24+I24+K24</f>
        <v>499.54999999999995</v>
      </c>
      <c r="M24" s="7"/>
    </row>
    <row r="25" spans="1:12" ht="15" customHeight="1" thickBot="1">
      <c r="A25" s="13" t="s">
        <v>47</v>
      </c>
      <c r="B25" s="14">
        <v>5</v>
      </c>
      <c r="C25" s="117" t="s">
        <v>82</v>
      </c>
      <c r="D25" s="118" t="s">
        <v>64</v>
      </c>
      <c r="E25" s="35">
        <v>75</v>
      </c>
      <c r="F25" s="50">
        <v>46.79</v>
      </c>
      <c r="G25" s="34">
        <v>88.35</v>
      </c>
      <c r="H25" s="29">
        <v>78</v>
      </c>
      <c r="I25" s="29">
        <v>90</v>
      </c>
      <c r="J25" s="52">
        <v>54.83</v>
      </c>
      <c r="K25" s="32">
        <f>J25*1.5</f>
        <v>82.245</v>
      </c>
      <c r="L25" s="168">
        <f>E25+G25+H25+I25+K25</f>
        <v>413.595</v>
      </c>
    </row>
    <row r="26" spans="1:12" ht="12.75">
      <c r="A26" s="5"/>
      <c r="B26" s="6"/>
      <c r="C26" s="7"/>
      <c r="D26" s="6"/>
      <c r="E26" s="6"/>
      <c r="F26" s="6"/>
      <c r="G26" s="6"/>
      <c r="H26" s="6"/>
      <c r="I26" s="6"/>
      <c r="J26" s="9"/>
      <c r="K26" s="6"/>
      <c r="L26" s="5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spans="2:12" ht="12.75">
      <c r="B32" s="85" t="s">
        <v>71</v>
      </c>
      <c r="L32" s="84" t="s">
        <v>62</v>
      </c>
    </row>
  </sheetData>
  <sheetProtection/>
  <printOptions/>
  <pageMargins left="0.5905511811023623" right="0.5905511811023623" top="0.7874015748031497" bottom="0.7874015748031497" header="0" footer="0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G27" sqref="G27"/>
    </sheetView>
  </sheetViews>
  <sheetFormatPr defaultColWidth="9.00390625" defaultRowHeight="12.75"/>
  <cols>
    <col min="1" max="2" width="3.75390625" style="0" customWidth="1"/>
    <col min="3" max="3" width="18.75390625" style="0" customWidth="1"/>
    <col min="4" max="4" width="12.25390625" style="0" customWidth="1"/>
    <col min="5" max="5" width="6.125" style="0" customWidth="1"/>
    <col min="6" max="6" width="5.875" style="0" customWidth="1"/>
    <col min="7" max="7" width="6.625" style="0" customWidth="1"/>
    <col min="8" max="9" width="6.125" style="0" customWidth="1"/>
    <col min="10" max="10" width="5.75390625" style="0" customWidth="1"/>
    <col min="11" max="11" width="8.25390625" style="0" customWidth="1"/>
    <col min="12" max="12" width="8.75390625" style="0" customWidth="1"/>
    <col min="13" max="13" width="11.75390625" style="0" customWidth="1"/>
    <col min="14" max="14" width="11.875" style="0" bestFit="1" customWidth="1"/>
  </cols>
  <sheetData>
    <row r="1" spans="1:12" ht="24" customHeight="1">
      <c r="A1" s="72"/>
      <c r="B1" s="72" t="s">
        <v>69</v>
      </c>
      <c r="C1" s="70"/>
      <c r="L1" s="71" t="s">
        <v>70</v>
      </c>
    </row>
    <row r="2" ht="30" customHeight="1"/>
    <row r="3" spans="6:17" ht="21" customHeight="1">
      <c r="F3" s="88" t="s">
        <v>19</v>
      </c>
      <c r="G3" s="1"/>
      <c r="H3" s="1"/>
      <c r="O3" s="7"/>
      <c r="P3" s="43"/>
      <c r="Q3" s="43"/>
    </row>
    <row r="4" spans="14:15" ht="15" customHeight="1" thickBot="1">
      <c r="N4" s="7"/>
      <c r="O4" s="7"/>
    </row>
    <row r="5" spans="1:12" ht="33" customHeight="1" thickBot="1">
      <c r="A5" s="15" t="s">
        <v>0</v>
      </c>
      <c r="B5" s="16" t="s">
        <v>1</v>
      </c>
      <c r="C5" s="17" t="s">
        <v>2</v>
      </c>
      <c r="D5" s="18" t="s">
        <v>13</v>
      </c>
      <c r="E5" s="19" t="s">
        <v>3</v>
      </c>
      <c r="F5" s="21" t="s">
        <v>27</v>
      </c>
      <c r="G5" s="19" t="s">
        <v>4</v>
      </c>
      <c r="H5" s="20" t="s">
        <v>5</v>
      </c>
      <c r="I5" s="20" t="s">
        <v>6</v>
      </c>
      <c r="J5" s="22" t="s">
        <v>8</v>
      </c>
      <c r="K5" s="25" t="s">
        <v>7</v>
      </c>
      <c r="L5" s="148" t="s">
        <v>9</v>
      </c>
    </row>
    <row r="6" spans="1:12" ht="15.75" customHeight="1" thickTop="1">
      <c r="A6" s="12" t="s">
        <v>46</v>
      </c>
      <c r="B6" s="89">
        <v>21</v>
      </c>
      <c r="C6" s="97" t="s">
        <v>37</v>
      </c>
      <c r="D6" s="158" t="s">
        <v>21</v>
      </c>
      <c r="E6" s="56">
        <v>100</v>
      </c>
      <c r="F6" s="48">
        <v>54.19</v>
      </c>
      <c r="G6" s="83">
        <v>108.37</v>
      </c>
      <c r="H6" s="41">
        <v>98</v>
      </c>
      <c r="I6" s="41">
        <v>100</v>
      </c>
      <c r="J6" s="53">
        <v>73.1</v>
      </c>
      <c r="K6" s="44">
        <f aca="true" t="shared" si="0" ref="K6:K21">J6*1.5</f>
        <v>109.64999999999999</v>
      </c>
      <c r="L6" s="166">
        <f aca="true" t="shared" si="1" ref="L6:L21">E6+G6+H6+I6+K6</f>
        <v>516.02</v>
      </c>
    </row>
    <row r="7" spans="1:12" ht="15" customHeight="1">
      <c r="A7" s="12" t="s">
        <v>47</v>
      </c>
      <c r="B7" s="89">
        <v>25</v>
      </c>
      <c r="C7" s="115" t="s">
        <v>39</v>
      </c>
      <c r="D7" s="158" t="s">
        <v>14</v>
      </c>
      <c r="E7" s="56">
        <v>90</v>
      </c>
      <c r="F7" s="48">
        <v>59.72</v>
      </c>
      <c r="G7" s="83">
        <v>117.66</v>
      </c>
      <c r="H7" s="41">
        <v>98</v>
      </c>
      <c r="I7" s="41">
        <v>85</v>
      </c>
      <c r="J7" s="53">
        <v>75.86</v>
      </c>
      <c r="K7" s="44">
        <f t="shared" si="0"/>
        <v>113.78999999999999</v>
      </c>
      <c r="L7" s="166">
        <f t="shared" si="1"/>
        <v>504.44999999999993</v>
      </c>
    </row>
    <row r="8" spans="1:13" ht="15" customHeight="1">
      <c r="A8" s="12" t="s">
        <v>48</v>
      </c>
      <c r="B8" s="89">
        <v>22</v>
      </c>
      <c r="C8" s="97" t="s">
        <v>66</v>
      </c>
      <c r="D8" s="158" t="s">
        <v>21</v>
      </c>
      <c r="E8" s="37">
        <v>100</v>
      </c>
      <c r="F8" s="47">
        <v>52.28</v>
      </c>
      <c r="G8" s="33">
        <v>102.78</v>
      </c>
      <c r="H8" s="28">
        <v>92</v>
      </c>
      <c r="I8" s="28">
        <v>100</v>
      </c>
      <c r="J8" s="45">
        <v>67.38</v>
      </c>
      <c r="K8" s="31">
        <f t="shared" si="0"/>
        <v>101.07</v>
      </c>
      <c r="L8" s="167">
        <f t="shared" si="1"/>
        <v>495.84999999999997</v>
      </c>
      <c r="M8" s="7"/>
    </row>
    <row r="9" spans="1:12" ht="15" customHeight="1">
      <c r="A9" s="12" t="s">
        <v>49</v>
      </c>
      <c r="B9" s="89">
        <v>33</v>
      </c>
      <c r="C9" s="108" t="s">
        <v>95</v>
      </c>
      <c r="D9" s="109" t="s">
        <v>96</v>
      </c>
      <c r="E9" s="37">
        <v>95</v>
      </c>
      <c r="F9" s="47">
        <v>50.76</v>
      </c>
      <c r="G9" s="33">
        <v>99.28</v>
      </c>
      <c r="H9" s="28">
        <v>96</v>
      </c>
      <c r="I9" s="28">
        <v>90</v>
      </c>
      <c r="J9" s="45">
        <v>68.4</v>
      </c>
      <c r="K9" s="31">
        <f t="shared" si="0"/>
        <v>102.60000000000001</v>
      </c>
      <c r="L9" s="167">
        <f t="shared" si="1"/>
        <v>482.88</v>
      </c>
    </row>
    <row r="10" spans="1:12" ht="15" customHeight="1">
      <c r="A10" s="12" t="s">
        <v>50</v>
      </c>
      <c r="B10" s="89">
        <v>27</v>
      </c>
      <c r="C10" s="97" t="s">
        <v>36</v>
      </c>
      <c r="D10" s="158" t="s">
        <v>24</v>
      </c>
      <c r="E10" s="56">
        <v>85</v>
      </c>
      <c r="F10" s="48">
        <v>53.46</v>
      </c>
      <c r="G10" s="33">
        <v>106.06</v>
      </c>
      <c r="H10" s="41">
        <v>98</v>
      </c>
      <c r="I10" s="41">
        <v>80</v>
      </c>
      <c r="J10" s="53">
        <v>70.76</v>
      </c>
      <c r="K10" s="54">
        <f t="shared" si="0"/>
        <v>106.14000000000001</v>
      </c>
      <c r="L10" s="166">
        <f t="shared" si="1"/>
        <v>475.20000000000005</v>
      </c>
    </row>
    <row r="11" spans="1:12" ht="15" customHeight="1">
      <c r="A11" s="12" t="s">
        <v>51</v>
      </c>
      <c r="B11" s="89">
        <v>26</v>
      </c>
      <c r="C11" s="126" t="s">
        <v>65</v>
      </c>
      <c r="D11" s="109" t="s">
        <v>14</v>
      </c>
      <c r="E11" s="56">
        <v>95</v>
      </c>
      <c r="F11" s="48">
        <v>57.88</v>
      </c>
      <c r="G11" s="58">
        <v>113.66</v>
      </c>
      <c r="H11" s="41">
        <v>86</v>
      </c>
      <c r="I11" s="41">
        <v>70</v>
      </c>
      <c r="J11" s="53">
        <v>72.88</v>
      </c>
      <c r="K11" s="54">
        <f t="shared" si="0"/>
        <v>109.32</v>
      </c>
      <c r="L11" s="166">
        <f t="shared" si="1"/>
        <v>473.97999999999996</v>
      </c>
    </row>
    <row r="12" spans="1:12" ht="15" customHeight="1">
      <c r="A12" s="39" t="s">
        <v>52</v>
      </c>
      <c r="B12" s="89">
        <v>30</v>
      </c>
      <c r="C12" s="108" t="s">
        <v>68</v>
      </c>
      <c r="D12" s="159" t="s">
        <v>63</v>
      </c>
      <c r="E12" s="56">
        <v>85</v>
      </c>
      <c r="F12" s="48">
        <v>52.86</v>
      </c>
      <c r="G12" s="58">
        <v>104.04</v>
      </c>
      <c r="H12" s="41">
        <v>90</v>
      </c>
      <c r="I12" s="41">
        <v>85</v>
      </c>
      <c r="J12" s="53">
        <v>66.06</v>
      </c>
      <c r="K12" s="54">
        <f t="shared" si="0"/>
        <v>99.09</v>
      </c>
      <c r="L12" s="166">
        <f t="shared" si="1"/>
        <v>463.13</v>
      </c>
    </row>
    <row r="13" spans="1:12" ht="15" customHeight="1">
      <c r="A13" s="39" t="s">
        <v>53</v>
      </c>
      <c r="B13" s="89">
        <v>23</v>
      </c>
      <c r="C13" s="108" t="s">
        <v>87</v>
      </c>
      <c r="D13" s="159" t="s">
        <v>21</v>
      </c>
      <c r="E13" s="56">
        <v>90</v>
      </c>
      <c r="F13" s="48">
        <v>51.76</v>
      </c>
      <c r="G13" s="58">
        <v>99.36</v>
      </c>
      <c r="H13" s="41">
        <v>86</v>
      </c>
      <c r="I13" s="41">
        <v>85</v>
      </c>
      <c r="J13" s="53">
        <v>66.2</v>
      </c>
      <c r="K13" s="54">
        <f t="shared" si="0"/>
        <v>99.30000000000001</v>
      </c>
      <c r="L13" s="166">
        <f t="shared" si="1"/>
        <v>459.66</v>
      </c>
    </row>
    <row r="14" spans="1:12" ht="15" customHeight="1">
      <c r="A14" s="39" t="s">
        <v>54</v>
      </c>
      <c r="B14" s="89">
        <v>28</v>
      </c>
      <c r="C14" s="97" t="s">
        <v>90</v>
      </c>
      <c r="D14" s="159" t="s">
        <v>24</v>
      </c>
      <c r="E14" s="56">
        <v>65</v>
      </c>
      <c r="F14" s="48">
        <v>39.68</v>
      </c>
      <c r="G14" s="58">
        <v>78.54</v>
      </c>
      <c r="H14" s="41">
        <v>90</v>
      </c>
      <c r="I14" s="41">
        <v>60</v>
      </c>
      <c r="J14" s="53">
        <v>65.94</v>
      </c>
      <c r="K14" s="54">
        <f t="shared" si="0"/>
        <v>98.91</v>
      </c>
      <c r="L14" s="166">
        <f t="shared" si="1"/>
        <v>392.45000000000005</v>
      </c>
    </row>
    <row r="15" spans="1:12" ht="15" customHeight="1">
      <c r="A15" s="39" t="s">
        <v>55</v>
      </c>
      <c r="B15" s="89">
        <v>29</v>
      </c>
      <c r="C15" s="97" t="s">
        <v>89</v>
      </c>
      <c r="D15" s="159" t="s">
        <v>24</v>
      </c>
      <c r="E15" s="56">
        <v>55</v>
      </c>
      <c r="F15" s="48">
        <v>32.3</v>
      </c>
      <c r="G15" s="58">
        <v>61.68</v>
      </c>
      <c r="H15" s="41">
        <v>92</v>
      </c>
      <c r="I15" s="41">
        <v>90</v>
      </c>
      <c r="J15" s="53">
        <v>59.7</v>
      </c>
      <c r="K15" s="54">
        <f t="shared" si="0"/>
        <v>89.55000000000001</v>
      </c>
      <c r="L15" s="166">
        <f t="shared" si="1"/>
        <v>388.23</v>
      </c>
    </row>
    <row r="16" spans="1:12" ht="15" customHeight="1">
      <c r="A16" s="39" t="s">
        <v>56</v>
      </c>
      <c r="B16" s="89">
        <v>24</v>
      </c>
      <c r="C16" s="108" t="s">
        <v>38</v>
      </c>
      <c r="D16" s="109" t="s">
        <v>15</v>
      </c>
      <c r="E16" s="56">
        <v>90</v>
      </c>
      <c r="F16" s="48">
        <v>55.3</v>
      </c>
      <c r="G16" s="58">
        <v>109.9</v>
      </c>
      <c r="H16" s="41">
        <v>94</v>
      </c>
      <c r="I16" s="41">
        <v>90</v>
      </c>
      <c r="J16" s="53">
        <v>0</v>
      </c>
      <c r="K16" s="54">
        <f t="shared" si="0"/>
        <v>0</v>
      </c>
      <c r="L16" s="166">
        <f t="shared" si="1"/>
        <v>383.9</v>
      </c>
    </row>
    <row r="17" spans="1:12" ht="15" customHeight="1">
      <c r="A17" s="39" t="s">
        <v>57</v>
      </c>
      <c r="B17" s="89">
        <v>31</v>
      </c>
      <c r="C17" s="108" t="s">
        <v>40</v>
      </c>
      <c r="D17" s="109" t="s">
        <v>12</v>
      </c>
      <c r="E17" s="56">
        <v>45</v>
      </c>
      <c r="F17" s="48">
        <v>40.83</v>
      </c>
      <c r="G17" s="58">
        <v>80.53</v>
      </c>
      <c r="H17" s="41">
        <v>86</v>
      </c>
      <c r="I17" s="41">
        <v>70</v>
      </c>
      <c r="J17" s="53">
        <v>52.18</v>
      </c>
      <c r="K17" s="54">
        <f t="shared" si="0"/>
        <v>78.27</v>
      </c>
      <c r="L17" s="166">
        <f t="shared" si="1"/>
        <v>359.79999999999995</v>
      </c>
    </row>
    <row r="18" spans="1:12" ht="15" customHeight="1">
      <c r="A18" s="39" t="s">
        <v>58</v>
      </c>
      <c r="B18" s="89">
        <v>32</v>
      </c>
      <c r="C18" s="97" t="s">
        <v>41</v>
      </c>
      <c r="D18" s="158" t="s">
        <v>12</v>
      </c>
      <c r="E18" s="56">
        <v>45</v>
      </c>
      <c r="F18" s="48">
        <v>41.74</v>
      </c>
      <c r="G18" s="58">
        <v>83</v>
      </c>
      <c r="H18" s="41">
        <v>80</v>
      </c>
      <c r="I18" s="41">
        <v>40</v>
      </c>
      <c r="J18" s="53">
        <v>55.6</v>
      </c>
      <c r="K18" s="54">
        <f t="shared" si="0"/>
        <v>83.4</v>
      </c>
      <c r="L18" s="166">
        <f t="shared" si="1"/>
        <v>331.4</v>
      </c>
    </row>
    <row r="19" spans="1:12" ht="15" customHeight="1">
      <c r="A19" s="39" t="s">
        <v>59</v>
      </c>
      <c r="B19" s="93">
        <v>34</v>
      </c>
      <c r="C19" s="108" t="s">
        <v>80</v>
      </c>
      <c r="D19" s="109" t="s">
        <v>12</v>
      </c>
      <c r="E19" s="56">
        <v>0</v>
      </c>
      <c r="F19" s="48">
        <v>24.18</v>
      </c>
      <c r="G19" s="58">
        <v>47.29</v>
      </c>
      <c r="H19" s="41">
        <v>42</v>
      </c>
      <c r="I19" s="41">
        <v>35</v>
      </c>
      <c r="J19" s="53">
        <v>43.04</v>
      </c>
      <c r="K19" s="54">
        <f t="shared" si="0"/>
        <v>64.56</v>
      </c>
      <c r="L19" s="166">
        <f t="shared" si="1"/>
        <v>188.85</v>
      </c>
    </row>
    <row r="20" spans="1:12" ht="15" customHeight="1">
      <c r="A20" s="39" t="s">
        <v>60</v>
      </c>
      <c r="B20" s="93">
        <v>35</v>
      </c>
      <c r="C20" s="108" t="s">
        <v>81</v>
      </c>
      <c r="D20" s="109" t="s">
        <v>12</v>
      </c>
      <c r="E20" s="56">
        <v>0</v>
      </c>
      <c r="F20" s="48">
        <v>16.55</v>
      </c>
      <c r="G20" s="58">
        <v>32.29</v>
      </c>
      <c r="H20" s="41">
        <v>72</v>
      </c>
      <c r="I20" s="41">
        <v>15</v>
      </c>
      <c r="J20" s="53">
        <v>36.8</v>
      </c>
      <c r="K20" s="54">
        <f t="shared" si="0"/>
        <v>55.199999999999996</v>
      </c>
      <c r="L20" s="166">
        <f t="shared" si="1"/>
        <v>174.48999999999998</v>
      </c>
    </row>
    <row r="21" spans="1:12" ht="15" customHeight="1" thickBot="1">
      <c r="A21" s="13" t="s">
        <v>61</v>
      </c>
      <c r="B21" s="92">
        <v>36</v>
      </c>
      <c r="C21" s="117" t="s">
        <v>88</v>
      </c>
      <c r="D21" s="118" t="s">
        <v>12</v>
      </c>
      <c r="E21" s="35">
        <v>0</v>
      </c>
      <c r="F21" s="50">
        <v>0</v>
      </c>
      <c r="G21" s="34">
        <v>0</v>
      </c>
      <c r="H21" s="29">
        <v>48</v>
      </c>
      <c r="I21" s="29">
        <v>20</v>
      </c>
      <c r="J21" s="52">
        <v>0</v>
      </c>
      <c r="K21" s="32">
        <f t="shared" si="0"/>
        <v>0</v>
      </c>
      <c r="L21" s="168">
        <f t="shared" si="1"/>
        <v>68</v>
      </c>
    </row>
    <row r="22" spans="1:12" ht="30" customHeight="1">
      <c r="A22" s="5"/>
      <c r="B22" s="10"/>
      <c r="C22" s="55"/>
      <c r="D22" s="76"/>
      <c r="E22" s="77"/>
      <c r="F22" s="78"/>
      <c r="G22" s="79"/>
      <c r="H22" s="77"/>
      <c r="I22" s="77"/>
      <c r="J22" s="80"/>
      <c r="K22" s="81"/>
      <c r="L22" s="82"/>
    </row>
    <row r="23" spans="6:8" ht="21" customHeight="1">
      <c r="F23" s="88" t="s">
        <v>20</v>
      </c>
      <c r="G23" s="1"/>
      <c r="H23" s="1"/>
    </row>
    <row r="24" ht="15" customHeight="1" thickBot="1"/>
    <row r="25" spans="1:13" ht="33" customHeight="1" thickBot="1">
      <c r="A25" s="15" t="s">
        <v>0</v>
      </c>
      <c r="B25" s="16" t="s">
        <v>1</v>
      </c>
      <c r="C25" s="17" t="s">
        <v>2</v>
      </c>
      <c r="D25" s="18" t="s">
        <v>13</v>
      </c>
      <c r="E25" s="19" t="s">
        <v>3</v>
      </c>
      <c r="F25" s="21" t="s">
        <v>27</v>
      </c>
      <c r="G25" s="19" t="s">
        <v>4</v>
      </c>
      <c r="H25" s="20" t="s">
        <v>5</v>
      </c>
      <c r="I25" s="20" t="s">
        <v>6</v>
      </c>
      <c r="J25" s="22" t="s">
        <v>8</v>
      </c>
      <c r="K25" s="25" t="s">
        <v>7</v>
      </c>
      <c r="L25" s="148" t="s">
        <v>9</v>
      </c>
      <c r="M25" s="7"/>
    </row>
    <row r="26" spans="1:12" ht="15.75" customHeight="1" thickTop="1">
      <c r="A26" s="12" t="s">
        <v>46</v>
      </c>
      <c r="B26" s="40">
        <v>37</v>
      </c>
      <c r="C26" s="136" t="s">
        <v>42</v>
      </c>
      <c r="D26" s="157" t="s">
        <v>15</v>
      </c>
      <c r="E26" s="74">
        <v>95</v>
      </c>
      <c r="F26" s="49">
        <v>52.16</v>
      </c>
      <c r="G26" s="124">
        <v>100.08</v>
      </c>
      <c r="H26" s="38">
        <v>94</v>
      </c>
      <c r="I26" s="38">
        <v>100</v>
      </c>
      <c r="J26" s="51">
        <v>71.84</v>
      </c>
      <c r="K26" s="75">
        <f aca="true" t="shared" si="2" ref="K26:K31">J26*1.5</f>
        <v>107.76</v>
      </c>
      <c r="L26" s="169">
        <f aca="true" t="shared" si="3" ref="L26:L31">E26+G26+H26+I26+K26</f>
        <v>496.84</v>
      </c>
    </row>
    <row r="27" spans="1:12" ht="15" customHeight="1">
      <c r="A27" s="12" t="s">
        <v>47</v>
      </c>
      <c r="B27" s="40">
        <v>38</v>
      </c>
      <c r="C27" s="97" t="s">
        <v>43</v>
      </c>
      <c r="D27" s="158" t="s">
        <v>21</v>
      </c>
      <c r="E27" s="56">
        <v>100</v>
      </c>
      <c r="F27" s="48">
        <v>48.4</v>
      </c>
      <c r="G27" s="33">
        <v>93.26</v>
      </c>
      <c r="H27" s="41">
        <v>94</v>
      </c>
      <c r="I27" s="41">
        <v>100</v>
      </c>
      <c r="J27" s="53">
        <v>67.9</v>
      </c>
      <c r="K27" s="54">
        <f t="shared" si="2"/>
        <v>101.85000000000001</v>
      </c>
      <c r="L27" s="166">
        <f t="shared" si="3"/>
        <v>489.11</v>
      </c>
    </row>
    <row r="28" spans="1:12" ht="15" customHeight="1">
      <c r="A28" s="12" t="s">
        <v>48</v>
      </c>
      <c r="B28" s="40">
        <v>40</v>
      </c>
      <c r="C28" s="97" t="s">
        <v>44</v>
      </c>
      <c r="D28" s="158" t="s">
        <v>25</v>
      </c>
      <c r="E28" s="56">
        <v>90</v>
      </c>
      <c r="F28" s="48">
        <v>42.71</v>
      </c>
      <c r="G28" s="58">
        <v>83.98</v>
      </c>
      <c r="H28" s="41">
        <v>98</v>
      </c>
      <c r="I28" s="41">
        <v>90</v>
      </c>
      <c r="J28" s="53">
        <v>63.36</v>
      </c>
      <c r="K28" s="54">
        <f t="shared" si="2"/>
        <v>95.03999999999999</v>
      </c>
      <c r="L28" s="166">
        <f t="shared" si="3"/>
        <v>457.02</v>
      </c>
    </row>
    <row r="29" spans="1:12" ht="15" customHeight="1">
      <c r="A29" s="12" t="s">
        <v>49</v>
      </c>
      <c r="B29" s="152">
        <v>44</v>
      </c>
      <c r="C29" s="97" t="s">
        <v>45</v>
      </c>
      <c r="D29" s="158" t="s">
        <v>64</v>
      </c>
      <c r="E29" s="56">
        <v>90</v>
      </c>
      <c r="F29" s="48">
        <v>44.67</v>
      </c>
      <c r="G29" s="58">
        <v>89.31</v>
      </c>
      <c r="H29" s="41">
        <v>90</v>
      </c>
      <c r="I29" s="41">
        <v>80</v>
      </c>
      <c r="J29" s="53">
        <v>65.09</v>
      </c>
      <c r="K29" s="54">
        <f t="shared" si="2"/>
        <v>97.635</v>
      </c>
      <c r="L29" s="166">
        <f t="shared" si="3"/>
        <v>446.945</v>
      </c>
    </row>
    <row r="30" spans="1:12" ht="15" customHeight="1">
      <c r="A30" s="12" t="s">
        <v>50</v>
      </c>
      <c r="B30" s="89">
        <v>43</v>
      </c>
      <c r="C30" s="108" t="s">
        <v>67</v>
      </c>
      <c r="D30" s="159" t="s">
        <v>64</v>
      </c>
      <c r="E30" s="37">
        <v>80</v>
      </c>
      <c r="F30" s="47">
        <v>39.18</v>
      </c>
      <c r="G30" s="33">
        <v>78.28</v>
      </c>
      <c r="H30" s="28">
        <v>90</v>
      </c>
      <c r="I30" s="28">
        <v>100</v>
      </c>
      <c r="J30" s="45">
        <v>62.85</v>
      </c>
      <c r="K30" s="31">
        <f t="shared" si="2"/>
        <v>94.275</v>
      </c>
      <c r="L30" s="167">
        <f t="shared" si="3"/>
        <v>442.55499999999995</v>
      </c>
    </row>
    <row r="31" spans="1:12" ht="15" customHeight="1" thickBot="1">
      <c r="A31" s="13" t="s">
        <v>51</v>
      </c>
      <c r="B31" s="14">
        <v>39</v>
      </c>
      <c r="C31" s="117" t="s">
        <v>91</v>
      </c>
      <c r="D31" s="160" t="s">
        <v>23</v>
      </c>
      <c r="E31" s="35">
        <v>70</v>
      </c>
      <c r="F31" s="50">
        <v>31.34</v>
      </c>
      <c r="G31" s="34">
        <v>62.08</v>
      </c>
      <c r="H31" s="29">
        <v>66</v>
      </c>
      <c r="I31" s="29">
        <v>50</v>
      </c>
      <c r="J31" s="52">
        <v>37.87</v>
      </c>
      <c r="K31" s="32">
        <f t="shared" si="2"/>
        <v>56.80499999999999</v>
      </c>
      <c r="L31" s="168">
        <f t="shared" si="3"/>
        <v>304.885</v>
      </c>
    </row>
    <row r="32" ht="15" customHeight="1">
      <c r="C32" s="55"/>
    </row>
    <row r="33" ht="15" customHeight="1">
      <c r="C33" s="55"/>
    </row>
    <row r="34" ht="15" customHeight="1">
      <c r="C34" s="55"/>
    </row>
    <row r="35" ht="15" customHeight="1">
      <c r="C35" s="55"/>
    </row>
    <row r="36" ht="15" customHeight="1"/>
    <row r="37" spans="2:12" ht="15.75" customHeight="1">
      <c r="B37" s="85" t="s">
        <v>71</v>
      </c>
      <c r="L37" s="84" t="s">
        <v>62</v>
      </c>
    </row>
  </sheetData>
  <sheetProtection/>
  <printOptions/>
  <pageMargins left="0.5905511811023623" right="0.5905511811023623" top="0.7874015748031497" bottom="0.7874015748031497" header="0" footer="0"/>
  <pageSetup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4.75390625" style="0" customWidth="1"/>
    <col min="5" max="5" width="5.75390625" style="0" customWidth="1"/>
    <col min="6" max="6" width="5.875" style="0" customWidth="1"/>
    <col min="7" max="7" width="7.75390625" style="0" customWidth="1"/>
    <col min="8" max="10" width="5.75390625" style="0" customWidth="1"/>
    <col min="11" max="11" width="7.75390625" style="0" customWidth="1"/>
    <col min="12" max="12" width="8.75390625" style="0" customWidth="1"/>
    <col min="13" max="13" width="5.875" style="0" customWidth="1"/>
    <col min="14" max="14" width="7.75390625" style="0" customWidth="1"/>
    <col min="15" max="15" width="6.75390625" style="0" customWidth="1"/>
    <col min="16" max="16" width="7.75390625" style="0" customWidth="1"/>
    <col min="17" max="17" width="10.75390625" style="0" customWidth="1"/>
  </cols>
  <sheetData>
    <row r="1" spans="2:29" ht="19.5" customHeight="1">
      <c r="B1" s="72" t="s">
        <v>69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71" t="s">
        <v>70</v>
      </c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2:29" ht="30" customHeight="1">
      <c r="B2" s="7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71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7:9" ht="21" customHeight="1">
      <c r="G3" s="42" t="s">
        <v>17</v>
      </c>
      <c r="H3" s="1"/>
      <c r="I3" s="1"/>
    </row>
    <row r="4" spans="5:11" ht="15" customHeight="1" thickBot="1">
      <c r="E4" s="2"/>
      <c r="F4" s="2"/>
      <c r="G4" s="3"/>
      <c r="H4" s="2"/>
      <c r="I4" s="2"/>
      <c r="K4" s="4"/>
    </row>
    <row r="5" spans="1:17" ht="33" customHeight="1" thickBot="1">
      <c r="A5" s="15" t="s">
        <v>0</v>
      </c>
      <c r="B5" s="16" t="s">
        <v>1</v>
      </c>
      <c r="C5" s="23" t="s">
        <v>2</v>
      </c>
      <c r="D5" s="18" t="s">
        <v>13</v>
      </c>
      <c r="E5" s="27" t="s">
        <v>3</v>
      </c>
      <c r="F5" s="21" t="s">
        <v>27</v>
      </c>
      <c r="G5" s="19" t="s">
        <v>4</v>
      </c>
      <c r="H5" s="20" t="s">
        <v>5</v>
      </c>
      <c r="I5" s="20" t="s">
        <v>6</v>
      </c>
      <c r="J5" s="24" t="s">
        <v>8</v>
      </c>
      <c r="K5" s="26" t="s">
        <v>7</v>
      </c>
      <c r="L5" s="147" t="s">
        <v>9</v>
      </c>
      <c r="M5" s="137" t="s">
        <v>27</v>
      </c>
      <c r="N5" s="19" t="s">
        <v>10</v>
      </c>
      <c r="O5" s="24" t="s">
        <v>8</v>
      </c>
      <c r="P5" s="25" t="s">
        <v>11</v>
      </c>
      <c r="Q5" s="148" t="s">
        <v>16</v>
      </c>
    </row>
    <row r="6" spans="1:17" ht="15.75" customHeight="1" thickTop="1">
      <c r="A6" s="94" t="s">
        <v>46</v>
      </c>
      <c r="B6" s="91">
        <v>9</v>
      </c>
      <c r="C6" s="108" t="s">
        <v>32</v>
      </c>
      <c r="D6" s="109" t="s">
        <v>14</v>
      </c>
      <c r="E6" s="57">
        <v>90</v>
      </c>
      <c r="F6" s="98">
        <v>58.42</v>
      </c>
      <c r="G6" s="125">
        <v>116.7</v>
      </c>
      <c r="H6" s="99">
        <v>100</v>
      </c>
      <c r="I6" s="99">
        <v>100</v>
      </c>
      <c r="J6" s="100">
        <v>84.56</v>
      </c>
      <c r="K6" s="101">
        <f aca="true" t="shared" si="0" ref="K6:K21">J6*1.5</f>
        <v>126.84</v>
      </c>
      <c r="L6" s="162">
        <f aca="true" t="shared" si="1" ref="L6:L21">E6+G6+H6+I6+K6</f>
        <v>533.54</v>
      </c>
      <c r="M6" s="138">
        <v>81.72</v>
      </c>
      <c r="N6" s="102">
        <v>161.64</v>
      </c>
      <c r="O6" s="103">
        <v>113.88</v>
      </c>
      <c r="P6" s="104">
        <f aca="true" t="shared" si="2" ref="P6:P21">O6*1.5</f>
        <v>170.82</v>
      </c>
      <c r="Q6" s="149">
        <f aca="true" t="shared" si="3" ref="Q6:Q21">L6+N6+P6</f>
        <v>866</v>
      </c>
    </row>
    <row r="7" spans="1:17" ht="15" customHeight="1">
      <c r="A7" s="94" t="s">
        <v>47</v>
      </c>
      <c r="B7" s="89">
        <v>8</v>
      </c>
      <c r="C7" s="97" t="s">
        <v>72</v>
      </c>
      <c r="D7" s="156" t="s">
        <v>15</v>
      </c>
      <c r="E7" s="57">
        <v>95</v>
      </c>
      <c r="F7" s="105">
        <v>62.2</v>
      </c>
      <c r="G7" s="102">
        <v>122.76</v>
      </c>
      <c r="H7" s="106">
        <v>98</v>
      </c>
      <c r="I7" s="106">
        <v>95</v>
      </c>
      <c r="J7" s="107">
        <v>75.6</v>
      </c>
      <c r="K7" s="101">
        <f t="shared" si="0"/>
        <v>113.39999999999999</v>
      </c>
      <c r="L7" s="163">
        <f t="shared" si="1"/>
        <v>524.16</v>
      </c>
      <c r="M7" s="139">
        <v>81.16</v>
      </c>
      <c r="N7" s="102">
        <v>161.22</v>
      </c>
      <c r="O7" s="103">
        <v>113</v>
      </c>
      <c r="P7" s="104">
        <f t="shared" si="2"/>
        <v>169.5</v>
      </c>
      <c r="Q7" s="149">
        <f t="shared" si="3"/>
        <v>854.88</v>
      </c>
    </row>
    <row r="8" spans="1:17" ht="15" customHeight="1">
      <c r="A8" s="94" t="s">
        <v>48</v>
      </c>
      <c r="B8" s="89">
        <v>7</v>
      </c>
      <c r="C8" s="97" t="s">
        <v>29</v>
      </c>
      <c r="D8" s="156" t="s">
        <v>79</v>
      </c>
      <c r="E8" s="57">
        <v>95</v>
      </c>
      <c r="F8" s="110">
        <v>59.72</v>
      </c>
      <c r="G8" s="122">
        <v>118.96</v>
      </c>
      <c r="H8" s="111">
        <v>98</v>
      </c>
      <c r="I8" s="111">
        <v>95</v>
      </c>
      <c r="J8" s="100">
        <v>80.02</v>
      </c>
      <c r="K8" s="112">
        <f t="shared" si="0"/>
        <v>120.03</v>
      </c>
      <c r="L8" s="162">
        <f t="shared" si="1"/>
        <v>526.99</v>
      </c>
      <c r="M8" s="139">
        <v>75.3</v>
      </c>
      <c r="N8" s="102">
        <v>148.84</v>
      </c>
      <c r="O8" s="103">
        <v>106.64</v>
      </c>
      <c r="P8" s="104">
        <f t="shared" si="2"/>
        <v>159.96</v>
      </c>
      <c r="Q8" s="149">
        <f t="shared" si="3"/>
        <v>835.7900000000001</v>
      </c>
    </row>
    <row r="9" spans="1:17" ht="15" customHeight="1">
      <c r="A9" s="94" t="s">
        <v>49</v>
      </c>
      <c r="B9" s="89">
        <v>10</v>
      </c>
      <c r="C9" s="115" t="s">
        <v>78</v>
      </c>
      <c r="D9" s="156" t="s">
        <v>14</v>
      </c>
      <c r="E9" s="37">
        <v>100</v>
      </c>
      <c r="F9" s="110">
        <v>59.27</v>
      </c>
      <c r="G9" s="116">
        <v>117.26</v>
      </c>
      <c r="H9" s="113">
        <v>96</v>
      </c>
      <c r="I9" s="113">
        <v>85</v>
      </c>
      <c r="J9" s="114">
        <v>76.46</v>
      </c>
      <c r="K9" s="112">
        <f t="shared" si="0"/>
        <v>114.69</v>
      </c>
      <c r="L9" s="162">
        <f t="shared" si="1"/>
        <v>512.95</v>
      </c>
      <c r="M9" s="139">
        <v>76.1</v>
      </c>
      <c r="N9" s="102">
        <v>151.6</v>
      </c>
      <c r="O9" s="103">
        <v>102.45</v>
      </c>
      <c r="P9" s="104">
        <f t="shared" si="2"/>
        <v>153.675</v>
      </c>
      <c r="Q9" s="149">
        <f t="shared" si="3"/>
        <v>818.2250000000001</v>
      </c>
    </row>
    <row r="10" spans="1:17" ht="15" customHeight="1">
      <c r="A10" s="94" t="s">
        <v>50</v>
      </c>
      <c r="B10" s="89">
        <v>15</v>
      </c>
      <c r="C10" s="108" t="s">
        <v>92</v>
      </c>
      <c r="D10" s="109" t="s">
        <v>22</v>
      </c>
      <c r="E10" s="37">
        <v>90</v>
      </c>
      <c r="F10" s="110">
        <v>53.42</v>
      </c>
      <c r="G10" s="116">
        <v>104.96</v>
      </c>
      <c r="H10" s="113">
        <v>96</v>
      </c>
      <c r="I10" s="113">
        <v>100</v>
      </c>
      <c r="J10" s="114">
        <v>80.76</v>
      </c>
      <c r="K10" s="112">
        <f t="shared" si="0"/>
        <v>121.14000000000001</v>
      </c>
      <c r="L10" s="162">
        <f t="shared" si="1"/>
        <v>512.1</v>
      </c>
      <c r="M10" s="139">
        <v>69.2</v>
      </c>
      <c r="N10" s="102">
        <v>137.93</v>
      </c>
      <c r="O10" s="103">
        <v>105.94</v>
      </c>
      <c r="P10" s="104">
        <f t="shared" si="2"/>
        <v>158.91</v>
      </c>
      <c r="Q10" s="149">
        <f t="shared" si="3"/>
        <v>808.9399999999999</v>
      </c>
    </row>
    <row r="11" spans="1:17" ht="15" customHeight="1">
      <c r="A11" s="94" t="s">
        <v>51</v>
      </c>
      <c r="B11" s="89">
        <v>19</v>
      </c>
      <c r="C11" s="115" t="s">
        <v>30</v>
      </c>
      <c r="D11" s="156" t="s">
        <v>12</v>
      </c>
      <c r="E11" s="37">
        <v>95</v>
      </c>
      <c r="F11" s="110">
        <v>55.5</v>
      </c>
      <c r="G11" s="116">
        <v>109.18</v>
      </c>
      <c r="H11" s="113">
        <v>98</v>
      </c>
      <c r="I11" s="113">
        <v>95</v>
      </c>
      <c r="J11" s="114">
        <v>69.72</v>
      </c>
      <c r="K11" s="112">
        <f t="shared" si="0"/>
        <v>104.58</v>
      </c>
      <c r="L11" s="162">
        <f t="shared" si="1"/>
        <v>501.76</v>
      </c>
      <c r="M11" s="139">
        <v>79.92</v>
      </c>
      <c r="N11" s="102">
        <v>156.52</v>
      </c>
      <c r="O11" s="103">
        <v>100.18</v>
      </c>
      <c r="P11" s="104">
        <f t="shared" si="2"/>
        <v>150.27</v>
      </c>
      <c r="Q11" s="149">
        <f t="shared" si="3"/>
        <v>808.55</v>
      </c>
    </row>
    <row r="12" spans="1:17" ht="15" customHeight="1">
      <c r="A12" s="95" t="s">
        <v>52</v>
      </c>
      <c r="B12" s="89">
        <v>11</v>
      </c>
      <c r="C12" s="108" t="s">
        <v>33</v>
      </c>
      <c r="D12" s="109" t="s">
        <v>14</v>
      </c>
      <c r="E12" s="57">
        <v>95</v>
      </c>
      <c r="F12" s="105">
        <v>55.32</v>
      </c>
      <c r="G12" s="116">
        <v>110.28</v>
      </c>
      <c r="H12" s="113">
        <v>96</v>
      </c>
      <c r="I12" s="113">
        <v>95</v>
      </c>
      <c r="J12" s="114">
        <v>75.3</v>
      </c>
      <c r="K12" s="112">
        <f t="shared" si="0"/>
        <v>112.94999999999999</v>
      </c>
      <c r="L12" s="162">
        <f t="shared" si="1"/>
        <v>509.22999999999996</v>
      </c>
      <c r="M12" s="139">
        <v>73.42</v>
      </c>
      <c r="N12" s="102">
        <v>146.12</v>
      </c>
      <c r="O12" s="103">
        <v>99.62</v>
      </c>
      <c r="P12" s="104">
        <f t="shared" si="2"/>
        <v>149.43</v>
      </c>
      <c r="Q12" s="149">
        <f t="shared" si="3"/>
        <v>804.78</v>
      </c>
    </row>
    <row r="13" spans="1:17" ht="15" customHeight="1">
      <c r="A13" s="95" t="s">
        <v>53</v>
      </c>
      <c r="B13" s="89">
        <v>6</v>
      </c>
      <c r="C13" s="97" t="s">
        <v>34</v>
      </c>
      <c r="D13" s="156" t="s">
        <v>23</v>
      </c>
      <c r="E13" s="57">
        <v>100</v>
      </c>
      <c r="F13" s="105">
        <v>57.69</v>
      </c>
      <c r="G13" s="116">
        <v>114.46</v>
      </c>
      <c r="H13" s="113">
        <v>98</v>
      </c>
      <c r="I13" s="113">
        <v>95</v>
      </c>
      <c r="J13" s="114">
        <v>70.16</v>
      </c>
      <c r="K13" s="112">
        <f t="shared" si="0"/>
        <v>105.24</v>
      </c>
      <c r="L13" s="162">
        <f t="shared" si="1"/>
        <v>512.6999999999999</v>
      </c>
      <c r="M13" s="139">
        <v>71.96</v>
      </c>
      <c r="N13" s="102">
        <v>140.92</v>
      </c>
      <c r="O13" s="103">
        <v>99.7</v>
      </c>
      <c r="P13" s="104">
        <f t="shared" si="2"/>
        <v>149.55</v>
      </c>
      <c r="Q13" s="149">
        <f t="shared" si="3"/>
        <v>803.1699999999998</v>
      </c>
    </row>
    <row r="14" spans="1:17" ht="15" customHeight="1">
      <c r="A14" s="95" t="s">
        <v>54</v>
      </c>
      <c r="B14" s="89">
        <v>25</v>
      </c>
      <c r="C14" s="97" t="s">
        <v>39</v>
      </c>
      <c r="D14" s="156" t="s">
        <v>14</v>
      </c>
      <c r="E14" s="57">
        <v>90</v>
      </c>
      <c r="F14" s="105">
        <v>59.72</v>
      </c>
      <c r="G14" s="116">
        <v>117.66</v>
      </c>
      <c r="H14" s="113">
        <v>98</v>
      </c>
      <c r="I14" s="113">
        <v>85</v>
      </c>
      <c r="J14" s="114">
        <v>75.86</v>
      </c>
      <c r="K14" s="112">
        <f t="shared" si="0"/>
        <v>113.78999999999999</v>
      </c>
      <c r="L14" s="162">
        <f t="shared" si="1"/>
        <v>504.44999999999993</v>
      </c>
      <c r="M14" s="139">
        <v>71.18</v>
      </c>
      <c r="N14" s="102">
        <v>139.5</v>
      </c>
      <c r="O14" s="103">
        <v>97.34</v>
      </c>
      <c r="P14" s="104">
        <f t="shared" si="2"/>
        <v>146.01</v>
      </c>
      <c r="Q14" s="149">
        <f t="shared" si="3"/>
        <v>789.9599999999999</v>
      </c>
    </row>
    <row r="15" spans="1:17" ht="15" customHeight="1">
      <c r="A15" s="95" t="s">
        <v>55</v>
      </c>
      <c r="B15" s="89">
        <v>21</v>
      </c>
      <c r="C15" s="161" t="s">
        <v>37</v>
      </c>
      <c r="D15" s="156" t="s">
        <v>21</v>
      </c>
      <c r="E15" s="37">
        <v>100</v>
      </c>
      <c r="F15" s="105">
        <v>54.19</v>
      </c>
      <c r="G15" s="116">
        <v>108.37</v>
      </c>
      <c r="H15" s="113">
        <v>98</v>
      </c>
      <c r="I15" s="113">
        <v>100</v>
      </c>
      <c r="J15" s="114">
        <v>73.1</v>
      </c>
      <c r="K15" s="112">
        <f t="shared" si="0"/>
        <v>109.64999999999999</v>
      </c>
      <c r="L15" s="162">
        <f t="shared" si="1"/>
        <v>516.02</v>
      </c>
      <c r="M15" s="139">
        <v>70</v>
      </c>
      <c r="N15" s="102">
        <v>135.14</v>
      </c>
      <c r="O15" s="103">
        <v>88.68</v>
      </c>
      <c r="P15" s="104">
        <f t="shared" si="2"/>
        <v>133.02</v>
      </c>
      <c r="Q15" s="149">
        <f t="shared" si="3"/>
        <v>784.18</v>
      </c>
    </row>
    <row r="16" spans="1:17" ht="15" customHeight="1">
      <c r="A16" s="95" t="s">
        <v>56</v>
      </c>
      <c r="B16" s="89">
        <v>16</v>
      </c>
      <c r="C16" s="161" t="s">
        <v>28</v>
      </c>
      <c r="D16" s="109" t="s">
        <v>64</v>
      </c>
      <c r="E16" s="57">
        <v>95</v>
      </c>
      <c r="F16" s="105">
        <v>57.28</v>
      </c>
      <c r="G16" s="116">
        <v>113.4</v>
      </c>
      <c r="H16" s="113">
        <v>88</v>
      </c>
      <c r="I16" s="113">
        <v>75</v>
      </c>
      <c r="J16" s="114">
        <v>72.74</v>
      </c>
      <c r="K16" s="112">
        <f t="shared" si="0"/>
        <v>109.10999999999999</v>
      </c>
      <c r="L16" s="162">
        <f t="shared" si="1"/>
        <v>480.51</v>
      </c>
      <c r="M16" s="139">
        <v>71.18</v>
      </c>
      <c r="N16" s="102">
        <v>141.82</v>
      </c>
      <c r="O16" s="103">
        <v>104.84</v>
      </c>
      <c r="P16" s="104">
        <f t="shared" si="2"/>
        <v>157.26</v>
      </c>
      <c r="Q16" s="149">
        <f t="shared" si="3"/>
        <v>779.5899999999999</v>
      </c>
    </row>
    <row r="17" spans="1:17" ht="15" customHeight="1">
      <c r="A17" s="95" t="s">
        <v>57</v>
      </c>
      <c r="B17" s="89">
        <v>18</v>
      </c>
      <c r="C17" s="115" t="s">
        <v>35</v>
      </c>
      <c r="D17" s="156" t="s">
        <v>24</v>
      </c>
      <c r="E17" s="57">
        <v>100</v>
      </c>
      <c r="F17" s="105">
        <v>58.95</v>
      </c>
      <c r="G17" s="116">
        <v>116.52</v>
      </c>
      <c r="H17" s="113">
        <v>86</v>
      </c>
      <c r="I17" s="113">
        <v>85</v>
      </c>
      <c r="J17" s="114">
        <v>73.48</v>
      </c>
      <c r="K17" s="112">
        <f t="shared" si="0"/>
        <v>110.22</v>
      </c>
      <c r="L17" s="162">
        <f t="shared" si="1"/>
        <v>497.74</v>
      </c>
      <c r="M17" s="139">
        <v>66.98</v>
      </c>
      <c r="N17" s="102">
        <v>133.44</v>
      </c>
      <c r="O17" s="103">
        <v>96.5</v>
      </c>
      <c r="P17" s="104">
        <f t="shared" si="2"/>
        <v>144.75</v>
      </c>
      <c r="Q17" s="149">
        <f t="shared" si="3"/>
        <v>775.9300000000001</v>
      </c>
    </row>
    <row r="18" spans="1:17" ht="15" customHeight="1">
      <c r="A18" s="95" t="s">
        <v>58</v>
      </c>
      <c r="B18" s="89">
        <v>12</v>
      </c>
      <c r="C18" s="108" t="s">
        <v>31</v>
      </c>
      <c r="D18" s="156" t="s">
        <v>14</v>
      </c>
      <c r="E18" s="57">
        <v>80</v>
      </c>
      <c r="F18" s="105">
        <v>53.82</v>
      </c>
      <c r="G18" s="116">
        <v>106.56</v>
      </c>
      <c r="H18" s="113">
        <v>88</v>
      </c>
      <c r="I18" s="113">
        <v>85</v>
      </c>
      <c r="J18" s="114">
        <v>68</v>
      </c>
      <c r="K18" s="112">
        <f t="shared" si="0"/>
        <v>102</v>
      </c>
      <c r="L18" s="162">
        <f t="shared" si="1"/>
        <v>461.56</v>
      </c>
      <c r="M18" s="139">
        <v>76.28</v>
      </c>
      <c r="N18" s="102">
        <v>147.25</v>
      </c>
      <c r="O18" s="103">
        <v>94.5</v>
      </c>
      <c r="P18" s="104">
        <f t="shared" si="2"/>
        <v>141.75</v>
      </c>
      <c r="Q18" s="149">
        <f t="shared" si="3"/>
        <v>750.56</v>
      </c>
    </row>
    <row r="19" spans="1:17" ht="15" customHeight="1">
      <c r="A19" s="95" t="s">
        <v>59</v>
      </c>
      <c r="B19" s="152">
        <v>24</v>
      </c>
      <c r="C19" s="97" t="s">
        <v>38</v>
      </c>
      <c r="D19" s="156" t="s">
        <v>15</v>
      </c>
      <c r="E19" s="37">
        <v>90</v>
      </c>
      <c r="F19" s="110">
        <v>55.3</v>
      </c>
      <c r="G19" s="116">
        <v>109.9</v>
      </c>
      <c r="H19" s="113">
        <v>94</v>
      </c>
      <c r="I19" s="113">
        <v>90</v>
      </c>
      <c r="J19" s="114">
        <v>0</v>
      </c>
      <c r="K19" s="101">
        <f t="shared" si="0"/>
        <v>0</v>
      </c>
      <c r="L19" s="163">
        <f t="shared" si="1"/>
        <v>383.9</v>
      </c>
      <c r="M19" s="141">
        <v>73.24</v>
      </c>
      <c r="N19" s="116">
        <v>143.02</v>
      </c>
      <c r="O19" s="153">
        <v>89.1</v>
      </c>
      <c r="P19" s="154">
        <f t="shared" si="2"/>
        <v>133.64999999999998</v>
      </c>
      <c r="Q19" s="165">
        <f t="shared" si="3"/>
        <v>660.5699999999999</v>
      </c>
    </row>
    <row r="20" spans="1:17" ht="15" customHeight="1">
      <c r="A20" s="95" t="s">
        <v>60</v>
      </c>
      <c r="B20" s="89">
        <v>45</v>
      </c>
      <c r="C20" s="126" t="s">
        <v>94</v>
      </c>
      <c r="D20" s="109" t="s">
        <v>97</v>
      </c>
      <c r="E20" s="57">
        <v>100</v>
      </c>
      <c r="F20" s="60">
        <v>51.34</v>
      </c>
      <c r="G20" s="155">
        <v>100.87</v>
      </c>
      <c r="H20" s="67">
        <v>90</v>
      </c>
      <c r="I20" s="67">
        <v>100</v>
      </c>
      <c r="J20" s="45">
        <v>0</v>
      </c>
      <c r="K20" s="31">
        <f t="shared" si="0"/>
        <v>0</v>
      </c>
      <c r="L20" s="162">
        <f t="shared" si="1"/>
        <v>390.87</v>
      </c>
      <c r="M20" s="139">
        <v>61.16</v>
      </c>
      <c r="N20" s="122">
        <v>118.88</v>
      </c>
      <c r="O20" s="103">
        <v>91.66</v>
      </c>
      <c r="P20" s="104">
        <f t="shared" si="2"/>
        <v>137.49</v>
      </c>
      <c r="Q20" s="149">
        <f t="shared" si="3"/>
        <v>647.24</v>
      </c>
    </row>
    <row r="21" spans="1:17" ht="15" customHeight="1" thickBot="1">
      <c r="A21" s="96" t="s">
        <v>61</v>
      </c>
      <c r="B21" s="92">
        <v>46</v>
      </c>
      <c r="C21" s="151" t="s">
        <v>93</v>
      </c>
      <c r="D21" s="118" t="s">
        <v>97</v>
      </c>
      <c r="E21" s="69">
        <v>80</v>
      </c>
      <c r="F21" s="62">
        <v>54.12</v>
      </c>
      <c r="G21" s="65">
        <v>106.61</v>
      </c>
      <c r="H21" s="68">
        <v>92</v>
      </c>
      <c r="I21" s="68">
        <v>90</v>
      </c>
      <c r="J21" s="52">
        <v>0</v>
      </c>
      <c r="K21" s="32">
        <f t="shared" si="0"/>
        <v>0</v>
      </c>
      <c r="L21" s="164">
        <f t="shared" si="1"/>
        <v>368.61</v>
      </c>
      <c r="M21" s="140">
        <v>66.92</v>
      </c>
      <c r="N21" s="119">
        <v>133.2</v>
      </c>
      <c r="O21" s="120">
        <v>0</v>
      </c>
      <c r="P21" s="121">
        <f t="shared" si="2"/>
        <v>0</v>
      </c>
      <c r="Q21" s="150">
        <f t="shared" si="3"/>
        <v>501.81</v>
      </c>
    </row>
    <row r="22" spans="3:17" ht="15" customHeight="1">
      <c r="C22" s="55"/>
      <c r="D22" s="76"/>
      <c r="E22" s="77"/>
      <c r="F22" s="78"/>
      <c r="G22" s="77"/>
      <c r="H22" s="77"/>
      <c r="I22" s="77"/>
      <c r="J22" s="78"/>
      <c r="K22" s="81"/>
      <c r="L22" s="82"/>
      <c r="M22" s="80"/>
      <c r="N22" s="86"/>
      <c r="O22" s="80"/>
      <c r="P22" s="81"/>
      <c r="Q22" s="87"/>
    </row>
    <row r="23" spans="3:17" ht="15" customHeight="1">
      <c r="C23" s="55"/>
      <c r="D23" s="76"/>
      <c r="E23" s="77"/>
      <c r="F23" s="78"/>
      <c r="G23" s="77"/>
      <c r="H23" s="77"/>
      <c r="I23" s="77"/>
      <c r="J23" s="78"/>
      <c r="K23" s="81"/>
      <c r="L23" s="82"/>
      <c r="M23" s="80"/>
      <c r="N23" s="86"/>
      <c r="O23" s="80"/>
      <c r="P23" s="81"/>
      <c r="Q23" s="87"/>
    </row>
    <row r="24" spans="2:14" ht="15" customHeight="1">
      <c r="B24" s="85" t="s">
        <v>71</v>
      </c>
      <c r="N24" s="84" t="s">
        <v>62</v>
      </c>
    </row>
    <row r="25" ht="14.25" customHeight="1"/>
    <row r="26" ht="15" customHeight="1"/>
  </sheetData>
  <sheetProtection/>
  <printOptions/>
  <pageMargins left="0.5905511811023623" right="0.5905511811023623" top="0.7874015748031497" bottom="0.7874015748031497" header="0" footer="0"/>
  <pageSetup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5.75390625" style="0" customWidth="1"/>
    <col min="5" max="5" width="10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10.75390625" style="0" customWidth="1"/>
  </cols>
  <sheetData>
    <row r="1" spans="2:21" ht="19.5" customHeight="1">
      <c r="B1" s="72" t="s">
        <v>69</v>
      </c>
      <c r="C1" s="70"/>
      <c r="D1" s="70"/>
      <c r="E1" s="70"/>
      <c r="F1" s="70"/>
      <c r="G1" s="70"/>
      <c r="I1" s="71" t="s">
        <v>70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21" ht="30" customHeight="1">
      <c r="B2" s="72"/>
      <c r="C2" s="70"/>
      <c r="D2" s="70"/>
      <c r="E2" s="70"/>
      <c r="F2" s="70"/>
      <c r="G2" s="70"/>
      <c r="I2" s="71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ht="21" customHeight="1">
      <c r="D3" s="42" t="s">
        <v>73</v>
      </c>
    </row>
    <row r="4" ht="15" customHeight="1" thickBot="1"/>
    <row r="5" spans="1:9" ht="33" customHeight="1" thickBot="1">
      <c r="A5" s="15" t="s">
        <v>0</v>
      </c>
      <c r="B5" s="16" t="s">
        <v>1</v>
      </c>
      <c r="C5" s="23" t="s">
        <v>2</v>
      </c>
      <c r="D5" s="18" t="s">
        <v>13</v>
      </c>
      <c r="E5" s="147" t="s">
        <v>16</v>
      </c>
      <c r="F5" s="143" t="s">
        <v>75</v>
      </c>
      <c r="G5" s="142" t="s">
        <v>8</v>
      </c>
      <c r="H5" s="25" t="s">
        <v>76</v>
      </c>
      <c r="I5" s="148" t="s">
        <v>77</v>
      </c>
    </row>
    <row r="6" spans="1:9" ht="15.75" customHeight="1" thickTop="1">
      <c r="A6" s="94" t="s">
        <v>46</v>
      </c>
      <c r="B6" s="91">
        <v>8</v>
      </c>
      <c r="C6" s="108" t="s">
        <v>72</v>
      </c>
      <c r="D6" s="109" t="s">
        <v>15</v>
      </c>
      <c r="E6" s="162">
        <v>854.88</v>
      </c>
      <c r="F6" s="144">
        <v>85</v>
      </c>
      <c r="G6" s="139">
        <v>98.76</v>
      </c>
      <c r="H6" s="104">
        <f aca="true" t="shared" si="0" ref="H6:H17">G6*1.5</f>
        <v>148.14000000000001</v>
      </c>
      <c r="I6" s="149">
        <f aca="true" t="shared" si="1" ref="I6:I17">E6+F6+H6</f>
        <v>1088.02</v>
      </c>
    </row>
    <row r="7" spans="1:9" ht="15" customHeight="1">
      <c r="A7" s="94" t="s">
        <v>47</v>
      </c>
      <c r="B7" s="89">
        <v>7</v>
      </c>
      <c r="C7" s="97" t="s">
        <v>29</v>
      </c>
      <c r="D7" s="156" t="s">
        <v>79</v>
      </c>
      <c r="E7" s="163">
        <v>835.79</v>
      </c>
      <c r="F7" s="144">
        <v>85</v>
      </c>
      <c r="G7" s="139">
        <v>96.3</v>
      </c>
      <c r="H7" s="104">
        <f t="shared" si="0"/>
        <v>144.45</v>
      </c>
      <c r="I7" s="149">
        <f t="shared" si="1"/>
        <v>1065.24</v>
      </c>
    </row>
    <row r="8" spans="1:9" ht="15" customHeight="1">
      <c r="A8" s="94" t="s">
        <v>48</v>
      </c>
      <c r="B8" s="89">
        <v>9</v>
      </c>
      <c r="C8" s="97" t="s">
        <v>32</v>
      </c>
      <c r="D8" s="156" t="s">
        <v>14</v>
      </c>
      <c r="E8" s="162">
        <v>866</v>
      </c>
      <c r="F8" s="144">
        <v>50</v>
      </c>
      <c r="G8" s="139">
        <v>98.34</v>
      </c>
      <c r="H8" s="104">
        <f t="shared" si="0"/>
        <v>147.51</v>
      </c>
      <c r="I8" s="149">
        <f t="shared" si="1"/>
        <v>1063.51</v>
      </c>
    </row>
    <row r="9" spans="1:9" ht="15" customHeight="1">
      <c r="A9" s="94" t="s">
        <v>49</v>
      </c>
      <c r="B9" s="89">
        <v>19</v>
      </c>
      <c r="C9" s="115" t="s">
        <v>30</v>
      </c>
      <c r="D9" s="156" t="s">
        <v>12</v>
      </c>
      <c r="E9" s="162">
        <v>808.55</v>
      </c>
      <c r="F9" s="144">
        <v>70</v>
      </c>
      <c r="G9" s="139">
        <v>92</v>
      </c>
      <c r="H9" s="104">
        <f t="shared" si="0"/>
        <v>138</v>
      </c>
      <c r="I9" s="149">
        <f t="shared" si="1"/>
        <v>1016.55</v>
      </c>
    </row>
    <row r="10" spans="1:9" ht="15" customHeight="1">
      <c r="A10" s="94" t="s">
        <v>50</v>
      </c>
      <c r="B10" s="89">
        <v>11</v>
      </c>
      <c r="C10" s="108" t="s">
        <v>33</v>
      </c>
      <c r="D10" s="109" t="s">
        <v>14</v>
      </c>
      <c r="E10" s="162">
        <v>804.78</v>
      </c>
      <c r="F10" s="144">
        <v>75</v>
      </c>
      <c r="G10" s="139">
        <v>87.84</v>
      </c>
      <c r="H10" s="104">
        <f t="shared" si="0"/>
        <v>131.76</v>
      </c>
      <c r="I10" s="149">
        <f t="shared" si="1"/>
        <v>1011.54</v>
      </c>
    </row>
    <row r="11" spans="1:9" ht="15" customHeight="1">
      <c r="A11" s="94" t="s">
        <v>51</v>
      </c>
      <c r="B11" s="89">
        <v>6</v>
      </c>
      <c r="C11" s="97" t="s">
        <v>34</v>
      </c>
      <c r="D11" s="156" t="s">
        <v>23</v>
      </c>
      <c r="E11" s="162">
        <v>803.17</v>
      </c>
      <c r="F11" s="144">
        <v>65</v>
      </c>
      <c r="G11" s="139">
        <v>94.02</v>
      </c>
      <c r="H11" s="104">
        <f t="shared" si="0"/>
        <v>141.03</v>
      </c>
      <c r="I11" s="149">
        <f t="shared" si="1"/>
        <v>1009.1999999999999</v>
      </c>
    </row>
    <row r="12" spans="1:9" ht="15" customHeight="1">
      <c r="A12" s="95" t="s">
        <v>52</v>
      </c>
      <c r="B12" s="89">
        <v>10</v>
      </c>
      <c r="C12" s="126" t="s">
        <v>78</v>
      </c>
      <c r="D12" s="109" t="s">
        <v>14</v>
      </c>
      <c r="E12" s="162">
        <v>818.225</v>
      </c>
      <c r="F12" s="144">
        <v>60</v>
      </c>
      <c r="G12" s="139">
        <v>82.8</v>
      </c>
      <c r="H12" s="104">
        <f t="shared" si="0"/>
        <v>124.19999999999999</v>
      </c>
      <c r="I12" s="149">
        <f t="shared" si="1"/>
        <v>1002.425</v>
      </c>
    </row>
    <row r="13" spans="1:9" ht="15" customHeight="1">
      <c r="A13" s="95" t="s">
        <v>53</v>
      </c>
      <c r="B13" s="89">
        <v>18</v>
      </c>
      <c r="C13" s="115" t="s">
        <v>35</v>
      </c>
      <c r="D13" s="156" t="s">
        <v>24</v>
      </c>
      <c r="E13" s="162">
        <v>775.93</v>
      </c>
      <c r="F13" s="144">
        <v>80</v>
      </c>
      <c r="G13" s="139">
        <v>78.46</v>
      </c>
      <c r="H13" s="104">
        <f t="shared" si="0"/>
        <v>117.69</v>
      </c>
      <c r="I13" s="149">
        <f t="shared" si="1"/>
        <v>973.6199999999999</v>
      </c>
    </row>
    <row r="14" spans="1:9" ht="15" customHeight="1">
      <c r="A14" s="95" t="s">
        <v>54</v>
      </c>
      <c r="B14" s="89">
        <v>21</v>
      </c>
      <c r="C14" s="97" t="s">
        <v>37</v>
      </c>
      <c r="D14" s="156" t="s">
        <v>21</v>
      </c>
      <c r="E14" s="162">
        <v>784.18</v>
      </c>
      <c r="F14" s="144">
        <v>70</v>
      </c>
      <c r="G14" s="139">
        <v>79.16</v>
      </c>
      <c r="H14" s="104">
        <f t="shared" si="0"/>
        <v>118.74</v>
      </c>
      <c r="I14" s="149">
        <f t="shared" si="1"/>
        <v>972.92</v>
      </c>
    </row>
    <row r="15" spans="1:9" ht="15" customHeight="1">
      <c r="A15" s="95" t="s">
        <v>55</v>
      </c>
      <c r="B15" s="89">
        <v>12</v>
      </c>
      <c r="C15" s="97" t="s">
        <v>31</v>
      </c>
      <c r="D15" s="109" t="s">
        <v>14</v>
      </c>
      <c r="E15" s="162">
        <v>750.56</v>
      </c>
      <c r="F15" s="144">
        <v>55</v>
      </c>
      <c r="G15" s="139">
        <v>82.62</v>
      </c>
      <c r="H15" s="104">
        <f t="shared" si="0"/>
        <v>123.93</v>
      </c>
      <c r="I15" s="149">
        <f t="shared" si="1"/>
        <v>929.49</v>
      </c>
    </row>
    <row r="16" spans="1:9" ht="15" customHeight="1">
      <c r="A16" s="95" t="s">
        <v>56</v>
      </c>
      <c r="B16" s="152">
        <v>25</v>
      </c>
      <c r="C16" s="97" t="s">
        <v>98</v>
      </c>
      <c r="D16" s="156" t="s">
        <v>14</v>
      </c>
      <c r="E16" s="163">
        <v>789.96</v>
      </c>
      <c r="F16" s="146">
        <v>15</v>
      </c>
      <c r="G16" s="141">
        <v>82.34</v>
      </c>
      <c r="H16" s="104">
        <f t="shared" si="0"/>
        <v>123.51</v>
      </c>
      <c r="I16" s="149">
        <f t="shared" si="1"/>
        <v>928.47</v>
      </c>
    </row>
    <row r="17" spans="1:9" ht="15" customHeight="1" thickBot="1">
      <c r="A17" s="96" t="s">
        <v>57</v>
      </c>
      <c r="B17" s="92">
        <v>24</v>
      </c>
      <c r="C17" s="117" t="s">
        <v>38</v>
      </c>
      <c r="D17" s="118" t="s">
        <v>15</v>
      </c>
      <c r="E17" s="164">
        <v>660.57</v>
      </c>
      <c r="F17" s="145">
        <v>20</v>
      </c>
      <c r="G17" s="140">
        <v>77.4</v>
      </c>
      <c r="H17" s="121">
        <f t="shared" si="0"/>
        <v>116.10000000000001</v>
      </c>
      <c r="I17" s="150">
        <f t="shared" si="1"/>
        <v>796.6700000000001</v>
      </c>
    </row>
    <row r="18" ht="30" customHeight="1">
      <c r="D18" s="42" t="s">
        <v>74</v>
      </c>
    </row>
    <row r="19" ht="21" customHeight="1" thickBot="1"/>
    <row r="20" spans="1:9" ht="33" customHeight="1" thickBot="1">
      <c r="A20" s="15" t="s">
        <v>0</v>
      </c>
      <c r="B20" s="16" t="s">
        <v>1</v>
      </c>
      <c r="C20" s="23" t="s">
        <v>2</v>
      </c>
      <c r="D20" s="18" t="s">
        <v>13</v>
      </c>
      <c r="E20" s="147" t="s">
        <v>9</v>
      </c>
      <c r="F20" s="143" t="s">
        <v>75</v>
      </c>
      <c r="G20" s="142" t="s">
        <v>8</v>
      </c>
      <c r="H20" s="25" t="s">
        <v>76</v>
      </c>
      <c r="I20" s="148" t="s">
        <v>16</v>
      </c>
    </row>
    <row r="21" spans="1:9" ht="15" customHeight="1" thickTop="1">
      <c r="A21" s="94" t="s">
        <v>46</v>
      </c>
      <c r="B21" s="40">
        <v>38</v>
      </c>
      <c r="C21" s="108" t="s">
        <v>43</v>
      </c>
      <c r="D21" s="109" t="s">
        <v>21</v>
      </c>
      <c r="E21" s="162">
        <v>489.11</v>
      </c>
      <c r="F21" s="144">
        <v>75</v>
      </c>
      <c r="G21" s="139">
        <v>72.1</v>
      </c>
      <c r="H21" s="104">
        <f>G21*1.5</f>
        <v>108.14999999999999</v>
      </c>
      <c r="I21" s="149">
        <f>E21+F21+H21</f>
        <v>672.26</v>
      </c>
    </row>
    <row r="22" spans="1:9" ht="15.75" customHeight="1">
      <c r="A22" s="94" t="s">
        <v>47</v>
      </c>
      <c r="B22" s="90">
        <v>37</v>
      </c>
      <c r="C22" s="115" t="s">
        <v>42</v>
      </c>
      <c r="D22" s="158" t="s">
        <v>15</v>
      </c>
      <c r="E22" s="162">
        <v>496.84</v>
      </c>
      <c r="F22" s="144">
        <v>45</v>
      </c>
      <c r="G22" s="139">
        <v>76.66</v>
      </c>
      <c r="H22" s="104">
        <f>G22*1.5</f>
        <v>114.99</v>
      </c>
      <c r="I22" s="149">
        <f>E22+F22+H22</f>
        <v>656.8299999999999</v>
      </c>
    </row>
    <row r="23" spans="1:9" ht="15" customHeight="1">
      <c r="A23" s="94" t="s">
        <v>48</v>
      </c>
      <c r="B23" s="40">
        <v>44</v>
      </c>
      <c r="C23" s="108" t="s">
        <v>45</v>
      </c>
      <c r="D23" s="109" t="s">
        <v>64</v>
      </c>
      <c r="E23" s="163">
        <v>446.945</v>
      </c>
      <c r="F23" s="146">
        <v>45</v>
      </c>
      <c r="G23" s="141">
        <v>72.54</v>
      </c>
      <c r="H23" s="104">
        <f>G23*1.5</f>
        <v>108.81</v>
      </c>
      <c r="I23" s="149">
        <f>E23+F23+H23</f>
        <v>600.755</v>
      </c>
    </row>
    <row r="24" spans="1:9" ht="15" customHeight="1" thickBot="1">
      <c r="A24" s="96" t="s">
        <v>49</v>
      </c>
      <c r="B24" s="14">
        <v>1</v>
      </c>
      <c r="C24" s="117" t="s">
        <v>86</v>
      </c>
      <c r="D24" s="118" t="s">
        <v>22</v>
      </c>
      <c r="E24" s="164">
        <v>499.55</v>
      </c>
      <c r="F24" s="145">
        <v>70</v>
      </c>
      <c r="G24" s="140">
        <v>0</v>
      </c>
      <c r="H24" s="121">
        <f>G24*1.5</f>
        <v>0</v>
      </c>
      <c r="I24" s="150">
        <f>E24+F24+H24</f>
        <v>569.55</v>
      </c>
    </row>
    <row r="25" spans="1:9" ht="15.75" customHeight="1">
      <c r="A25" s="127"/>
      <c r="B25" s="128"/>
      <c r="C25" s="129"/>
      <c r="D25" s="130"/>
      <c r="E25" s="131"/>
      <c r="F25" s="133"/>
      <c r="G25" s="132"/>
      <c r="H25" s="134"/>
      <c r="I25" s="135"/>
    </row>
    <row r="26" spans="1:9" ht="13.5" customHeight="1">
      <c r="A26" s="127"/>
      <c r="B26" s="128"/>
      <c r="C26" s="129"/>
      <c r="D26" s="130"/>
      <c r="E26" s="131"/>
      <c r="F26" s="133"/>
      <c r="G26" s="132"/>
      <c r="H26" s="134"/>
      <c r="I26" s="135"/>
    </row>
    <row r="27" spans="1:9" ht="13.5" customHeight="1">
      <c r="A27" s="127"/>
      <c r="B27" s="128"/>
      <c r="C27" s="129"/>
      <c r="D27" s="130"/>
      <c r="E27" s="131"/>
      <c r="F27" s="133"/>
      <c r="G27" s="132"/>
      <c r="H27" s="134"/>
      <c r="I27" s="135"/>
    </row>
    <row r="28" spans="1:9" ht="13.5" customHeight="1">
      <c r="A28" s="127"/>
      <c r="B28" s="128"/>
      <c r="C28" s="129"/>
      <c r="D28" s="130"/>
      <c r="E28" s="131"/>
      <c r="F28" s="133"/>
      <c r="G28" s="132"/>
      <c r="H28" s="134"/>
      <c r="I28" s="135"/>
    </row>
    <row r="29" spans="2:9" ht="13.5" customHeight="1">
      <c r="B29" s="85" t="s">
        <v>71</v>
      </c>
      <c r="I29" s="84" t="s">
        <v>62</v>
      </c>
    </row>
    <row r="30" ht="13.5" customHeight="1"/>
    <row r="31" ht="14.25" customHeight="1"/>
    <row r="32" ht="15" customHeight="1"/>
  </sheetData>
  <sheetProtection/>
  <printOptions/>
  <pageMargins left="0.5905511811023623" right="0.5905511811023623" top="0.7874015748031497" bottom="0.7874015748031497" header="0" footer="0"/>
  <pageSetup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2011-09-19T06:17:06Z</cp:lastPrinted>
  <dcterms:created xsi:type="dcterms:W3CDTF">2001-06-23T04:48:01Z</dcterms:created>
  <dcterms:modified xsi:type="dcterms:W3CDTF">2011-09-19T06:17:53Z</dcterms:modified>
  <cp:category/>
  <cp:version/>
  <cp:contentType/>
  <cp:contentStatus/>
</cp:coreProperties>
</file>